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720" windowHeight="6210" activeTab="2"/>
  </bookViews>
  <sheets>
    <sheet name="pohár A" sheetId="1" r:id="rId1"/>
    <sheet name="jun + kad" sheetId="2" r:id="rId2"/>
    <sheet name="Družstvá" sheetId="3" r:id="rId3"/>
    <sheet name="Bodovanie" sheetId="4" r:id="rId4"/>
    <sheet name="pohár B" sheetId="5" r:id="rId5"/>
    <sheet name="List8" sheetId="6" r:id="rId6"/>
    <sheet name="List9" sheetId="7" r:id="rId7"/>
    <sheet name="List10" sheetId="8" r:id="rId8"/>
    <sheet name="List11" sheetId="9" r:id="rId9"/>
    <sheet name="List12" sheetId="10" r:id="rId10"/>
    <sheet name="List13" sheetId="11" r:id="rId11"/>
    <sheet name="List14" sheetId="12" r:id="rId12"/>
    <sheet name="List15" sheetId="13" r:id="rId13"/>
    <sheet name="List16" sheetId="14" r:id="rId14"/>
  </sheets>
  <definedNames>
    <definedName name="_xlnm._FilterDatabase" localSheetId="0" hidden="1">'pohár A'!$A$1:$M$62</definedName>
    <definedName name="_xlnm._FilterDatabase" localSheetId="4" hidden="1">'pohár B'!$A$1:$M$94</definedName>
  </definedNames>
  <calcPr fullCalcOnLoad="1"/>
</workbook>
</file>

<file path=xl/sharedStrings.xml><?xml version="1.0" encoding="utf-8"?>
<sst xmlns="http://schemas.openxmlformats.org/spreadsheetml/2006/main" count="500" uniqueCount="295">
  <si>
    <t>Por.</t>
  </si>
  <si>
    <t>Pretekár</t>
  </si>
  <si>
    <t>Klubová príslušnosť</t>
  </si>
  <si>
    <t>M 1</t>
  </si>
  <si>
    <t>B 1</t>
  </si>
  <si>
    <t>M 2</t>
  </si>
  <si>
    <t>B 2</t>
  </si>
  <si>
    <t>M 3</t>
  </si>
  <si>
    <t>B 3</t>
  </si>
  <si>
    <t>M 4</t>
  </si>
  <si>
    <t>B 4</t>
  </si>
  <si>
    <t>Spolu</t>
  </si>
  <si>
    <t xml:space="preserve">Strata </t>
  </si>
  <si>
    <t>Madaj Milan</t>
  </si>
  <si>
    <t>HO Bobrovec</t>
  </si>
  <si>
    <t>Trizna Dušan</t>
  </si>
  <si>
    <t>Žiarska dolina</t>
  </si>
  <si>
    <t>Miroslav Leitner</t>
  </si>
  <si>
    <t>ŽP ŠPORT a.s</t>
  </si>
  <si>
    <t>Juroš Milan</t>
  </si>
  <si>
    <t>HK Kamenná chata</t>
  </si>
  <si>
    <t>Kapusta Rudolf</t>
  </si>
  <si>
    <t>Jased Jasenská dol.</t>
  </si>
  <si>
    <t>Matoš Peter</t>
  </si>
  <si>
    <t>Novak Miroslav</t>
  </si>
  <si>
    <t>Spiš.Nová Ves</t>
  </si>
  <si>
    <t>Koczka Peter</t>
  </si>
  <si>
    <t>JAMES Spiš</t>
  </si>
  <si>
    <t>Melicherčík Marcel</t>
  </si>
  <si>
    <t>Lipták Edo</t>
  </si>
  <si>
    <t>Kacina Braňo</t>
  </si>
  <si>
    <t>T-šport Trenčín</t>
  </si>
  <si>
    <t>Sliačan Drahomír</t>
  </si>
  <si>
    <t>Miro Dančík</t>
  </si>
  <si>
    <t>Matušek Martin</t>
  </si>
  <si>
    <t>Milan Dančík</t>
  </si>
  <si>
    <t>Kašiak Michal</t>
  </si>
  <si>
    <t>Filozof Bratislava</t>
  </si>
  <si>
    <t>Glajcar Roman</t>
  </si>
  <si>
    <t>Zakopane</t>
  </si>
  <si>
    <t>Longauer Zdeno</t>
  </si>
  <si>
    <t>Slávia Zvolen</t>
  </si>
  <si>
    <t>Kršačok Marián</t>
  </si>
  <si>
    <t>Bičian Pavol</t>
  </si>
  <si>
    <t>Demko Martin</t>
  </si>
  <si>
    <t>James Ružomberok</t>
  </si>
  <si>
    <t>Sikula Vlado</t>
  </si>
  <si>
    <t>Telgart</t>
  </si>
  <si>
    <t>Trizna Vlado</t>
  </si>
  <si>
    <t>Bachleda Zosia</t>
  </si>
  <si>
    <t>M1</t>
  </si>
  <si>
    <t>M2</t>
  </si>
  <si>
    <t>Červenec</t>
  </si>
  <si>
    <t>M3</t>
  </si>
  <si>
    <t>Nízke Tatry</t>
  </si>
  <si>
    <t>M4</t>
  </si>
  <si>
    <t>Žiarska Dolina</t>
  </si>
  <si>
    <t>Konečné poradie muži B :</t>
  </si>
  <si>
    <t>Kubovič Peter</t>
  </si>
  <si>
    <t>Horný Smokovec</t>
  </si>
  <si>
    <t>Šifra Jozef</t>
  </si>
  <si>
    <t>Vernár</t>
  </si>
  <si>
    <t>Bartoň Martin</t>
  </si>
  <si>
    <t>Zvolen</t>
  </si>
  <si>
    <t>Faga Štefan</t>
  </si>
  <si>
    <t>Borsík Dušan</t>
  </si>
  <si>
    <t>Lipt.Mikuláš</t>
  </si>
  <si>
    <t>Honko Michal</t>
  </si>
  <si>
    <t>James Spiš</t>
  </si>
  <si>
    <t>HK Kamená Chata</t>
  </si>
  <si>
    <t>Košár Marcel</t>
  </si>
  <si>
    <t>HO LŠ Poprad</t>
  </si>
  <si>
    <t>Komoráš Radoslav</t>
  </si>
  <si>
    <t>JAMES Bobrovec</t>
  </si>
  <si>
    <t>Pastorek Ivan</t>
  </si>
  <si>
    <t>CAP Prešov</t>
  </si>
  <si>
    <t>Bulla Michal</t>
  </si>
  <si>
    <t>HK Ružomberok</t>
  </si>
  <si>
    <t>Sliačan Drahoslav</t>
  </si>
  <si>
    <t>ŽP Šport a.s</t>
  </si>
  <si>
    <t>Maceják Richard</t>
  </si>
  <si>
    <t>Himalaya klub</t>
  </si>
  <si>
    <t>Džugan Peter</t>
  </si>
  <si>
    <t>JAMES Tatran.Polian.</t>
  </si>
  <si>
    <t>Koles Šimon</t>
  </si>
  <si>
    <t>James Trenčín</t>
  </si>
  <si>
    <t>Valašík Valter</t>
  </si>
  <si>
    <t>Športcentrum</t>
  </si>
  <si>
    <t>Kukliš Juraj</t>
  </si>
  <si>
    <t>Szabo Ľubomír</t>
  </si>
  <si>
    <t>Konečné poradie veteráni B :</t>
  </si>
  <si>
    <t>Servátka Vlado</t>
  </si>
  <si>
    <t>Turlík Stano</t>
  </si>
  <si>
    <t>Lackovičová Lenka</t>
  </si>
  <si>
    <t>Kořínek Ján</t>
  </si>
  <si>
    <t>Litvin David</t>
  </si>
  <si>
    <t>Staroň Ivan</t>
  </si>
  <si>
    <t>Konečné poradie klubov A - kategória muži :</t>
  </si>
  <si>
    <t>SK Žiarska dolina</t>
  </si>
  <si>
    <t>Jased Jasenská dolina</t>
  </si>
  <si>
    <t>T - šport Trenčín</t>
  </si>
  <si>
    <t>SKIALP Třinec</t>
  </si>
  <si>
    <t>Tatr. HS St. Smokovec</t>
  </si>
  <si>
    <t>Marcel Svoboda</t>
  </si>
  <si>
    <t>Tatranská Lomnica</t>
  </si>
  <si>
    <t>Milan Tomčík</t>
  </si>
  <si>
    <t>Peter Svätojánsky</t>
  </si>
  <si>
    <t>Jurínová Beata</t>
  </si>
  <si>
    <t>Pažitná Hana</t>
  </si>
  <si>
    <t>Vypracoval : Ing. Leitner Miroslav</t>
  </si>
  <si>
    <t>HS Starý Smokovec</t>
  </si>
  <si>
    <t>Kráľová Hoľa</t>
  </si>
  <si>
    <t>Jana Madajová</t>
  </si>
  <si>
    <t>Kráľova Hoľa</t>
  </si>
  <si>
    <t>TOPR Zakopane</t>
  </si>
  <si>
    <t>Chotarski Marcin</t>
  </si>
  <si>
    <t>Cigler Milan</t>
  </si>
  <si>
    <t>Cukier Maciej</t>
  </si>
  <si>
    <t>Gandžala Cyril</t>
  </si>
  <si>
    <t>Pohorelá</t>
  </si>
  <si>
    <t>Sirotný Juraj</t>
  </si>
  <si>
    <t>Tomčík Pavol</t>
  </si>
  <si>
    <t>Siman Peter</t>
  </si>
  <si>
    <t>Jež Peter</t>
  </si>
  <si>
    <t>T-ŠPORT Trenčín</t>
  </si>
  <si>
    <t>Jan Gajenica Roj</t>
  </si>
  <si>
    <t>TJ Slava Zvolen</t>
  </si>
  <si>
    <t>Jurina Ján</t>
  </si>
  <si>
    <t>THS Roháče</t>
  </si>
  <si>
    <t>Diča Peter</t>
  </si>
  <si>
    <t>ŠKP Št. Pleso</t>
  </si>
  <si>
    <t>Trajteľ Ivan</t>
  </si>
  <si>
    <t>Mrug Martin</t>
  </si>
  <si>
    <t>Melich Jozef</t>
  </si>
  <si>
    <t>Detva</t>
  </si>
  <si>
    <t>Holeš Zdeňek</t>
  </si>
  <si>
    <t>Bramuška Andrej</t>
  </si>
  <si>
    <t>Servátka Vladimír</t>
  </si>
  <si>
    <t xml:space="preserve">Iames Sp. N. Ves </t>
  </si>
  <si>
    <t>Rakyta Miroslav</t>
  </si>
  <si>
    <t>OH Slávia Zvolen</t>
  </si>
  <si>
    <t>Strýček Branislav</t>
  </si>
  <si>
    <t>Bratislava</t>
  </si>
  <si>
    <t>Strýček Pavol</t>
  </si>
  <si>
    <t>ČH Štrbské Pleso</t>
  </si>
  <si>
    <t>Lobodáš Martin</t>
  </si>
  <si>
    <t>CC Charlie Praha</t>
  </si>
  <si>
    <t>Dudáš Jaroslav</t>
  </si>
  <si>
    <t>James D. Kubín</t>
  </si>
  <si>
    <t>Kořínek Juraj</t>
  </si>
  <si>
    <t>Kováčik Viktor</t>
  </si>
  <si>
    <t>SK Ráztoka</t>
  </si>
  <si>
    <t>Klobušník Peter</t>
  </si>
  <si>
    <t>Mlynky</t>
  </si>
  <si>
    <t>Šperková Jana</t>
  </si>
  <si>
    <t>Himalaya club V,Tatry</t>
  </si>
  <si>
    <t>Ruczynski Roman</t>
  </si>
  <si>
    <t>Kráľova hoľa</t>
  </si>
  <si>
    <t>Jurošová Martina</t>
  </si>
  <si>
    <t>Ondruš Miroslav</t>
  </si>
  <si>
    <t>JAMES Bardejov</t>
  </si>
  <si>
    <t>Gajdoš Jaroslav</t>
  </si>
  <si>
    <t>ŠKP B.Bystrica</t>
  </si>
  <si>
    <t>Pramuk Ondrej</t>
  </si>
  <si>
    <t>Cover Martin</t>
  </si>
  <si>
    <t>Králiček Ladislav</t>
  </si>
  <si>
    <t>Sokol Malá Fatra</t>
  </si>
  <si>
    <t>Tatran Sučany</t>
  </si>
  <si>
    <t>Dobošová Zuzana</t>
  </si>
  <si>
    <t>TATRAN Sučany</t>
  </si>
  <si>
    <t>Dobošová Martina</t>
  </si>
  <si>
    <t>Turlík Matúš</t>
  </si>
  <si>
    <t>Turlíková Dana</t>
  </si>
  <si>
    <t xml:space="preserve">Ondruš Miroslav </t>
  </si>
  <si>
    <t>Bargiel G.</t>
  </si>
  <si>
    <t>TOPR</t>
  </si>
  <si>
    <t>Janočiková M.</t>
  </si>
  <si>
    <t>KU Zakopane</t>
  </si>
  <si>
    <t>Bátory Ivan</t>
  </si>
  <si>
    <t>Přikryl Jaroslav</t>
  </si>
  <si>
    <t>Slivka Vašo</t>
  </si>
  <si>
    <t>Kalas Miroslav</t>
  </si>
  <si>
    <t>Krcho Jozef</t>
  </si>
  <si>
    <t>BODOVANIE</t>
  </si>
  <si>
    <t>B 6</t>
  </si>
  <si>
    <t>ŠKP Štrbské pleso</t>
  </si>
  <si>
    <t>ŽP Šport a.s.</t>
  </si>
  <si>
    <t>HK James Ružomberok</t>
  </si>
  <si>
    <t>Športcentrum VT</t>
  </si>
  <si>
    <t>Konečné poradie muži A :</t>
  </si>
  <si>
    <t>Konečné poradie ženy A :</t>
  </si>
  <si>
    <t>Konečné poradie veteráni A :</t>
  </si>
  <si>
    <t>B4</t>
  </si>
  <si>
    <t>Petrželka Adam</t>
  </si>
  <si>
    <t>D</t>
  </si>
  <si>
    <t>Konečné poradie juniori :</t>
  </si>
  <si>
    <t>Konečné poradie juniorky :</t>
  </si>
  <si>
    <t>Konečné poradie kadeti :</t>
  </si>
  <si>
    <t>Konečné poradie kadetky :</t>
  </si>
  <si>
    <t>Blaško Milan</t>
  </si>
  <si>
    <t>ŠKP Štrbské Pleso</t>
  </si>
  <si>
    <t>Brezno</t>
  </si>
  <si>
    <t>Mikuštiak Miro</t>
  </si>
  <si>
    <t>Tatrín Ružomberok</t>
  </si>
  <si>
    <t>Buchanec Ján</t>
  </si>
  <si>
    <t>Technik Martin</t>
  </si>
  <si>
    <t>Perunský Ivan</t>
  </si>
  <si>
    <t>VVNP Blava</t>
  </si>
  <si>
    <t>Perunský Jozef</t>
  </si>
  <si>
    <t>LŠU Brezno</t>
  </si>
  <si>
    <t>HS Veľká Fatra</t>
  </si>
  <si>
    <t>Milanec Ivan</t>
  </si>
  <si>
    <t>James Sučany</t>
  </si>
  <si>
    <t>Škerlík Roman</t>
  </si>
  <si>
    <t>Piták Ján</t>
  </si>
  <si>
    <t>Gazdarica Tomáš</t>
  </si>
  <si>
    <t>Valašík Walter</t>
  </si>
  <si>
    <t>B5</t>
  </si>
  <si>
    <t>James Bardejov</t>
  </si>
  <si>
    <t xml:space="preserve">Kluby s min. 100 bodov </t>
  </si>
  <si>
    <t>Spracoval: Leitner Miroslav</t>
  </si>
  <si>
    <t>Slovenský pohár v skialpinizme 2003.</t>
  </si>
  <si>
    <t>Hubáč Vladimír</t>
  </si>
  <si>
    <t>Brzosko Kuba</t>
  </si>
  <si>
    <t>Poľsko</t>
  </si>
  <si>
    <t>Karpiel Ján</t>
  </si>
  <si>
    <t>Chrobák Andrzej</t>
  </si>
  <si>
    <t>Haluška Maríán</t>
  </si>
  <si>
    <t>Tomko Vladimír</t>
  </si>
  <si>
    <t>Kuľa František</t>
  </si>
  <si>
    <t>Dereziňska M.</t>
  </si>
  <si>
    <t>Bielka Igor</t>
  </si>
  <si>
    <t>Cibulka Andrej</t>
  </si>
  <si>
    <t>Kvietok Patrik</t>
  </si>
  <si>
    <t>Vrbický Matúš</t>
  </si>
  <si>
    <t>Kožiak Peter</t>
  </si>
  <si>
    <t>Fiľo Jaroslav</t>
  </si>
  <si>
    <t>Kantor Zbynev</t>
  </si>
  <si>
    <t>Sadowsky Piotr</t>
  </si>
  <si>
    <t>Čekovský Andrej</t>
  </si>
  <si>
    <t>Kurian František</t>
  </si>
  <si>
    <t>Zdenek Holeš</t>
  </si>
  <si>
    <t>Peruňský Ivan</t>
  </si>
  <si>
    <t>Jurina Braňo</t>
  </si>
  <si>
    <t>Kalman Peter</t>
  </si>
  <si>
    <t>Fiľo Daniel</t>
  </si>
  <si>
    <t>Kantor Sebastian</t>
  </si>
  <si>
    <t>Reis Alfred</t>
  </si>
  <si>
    <t>Fiľová Jana</t>
  </si>
  <si>
    <t>Mrviš Ľubomír</t>
  </si>
  <si>
    <t>Petl Tomáš</t>
  </si>
  <si>
    <t>Bičan Pavol</t>
  </si>
  <si>
    <t>Nemeš Pavol</t>
  </si>
  <si>
    <t>HO JAMES Bobrovec</t>
  </si>
  <si>
    <t>Šlolka Juraj</t>
  </si>
  <si>
    <t>ŠK Textilka LM</t>
  </si>
  <si>
    <t>Hric Lukáš</t>
  </si>
  <si>
    <t>HO Tatr.Polianka</t>
  </si>
  <si>
    <t>Pastoreková Lucia</t>
  </si>
  <si>
    <t>ŠK Bujakovo</t>
  </si>
  <si>
    <t>Nemec Michal</t>
  </si>
  <si>
    <t>DSA Homl Dul ČR</t>
  </si>
  <si>
    <t>Štepán Pleskáč</t>
  </si>
  <si>
    <t>HO Pec pod Snežkou ČR</t>
  </si>
  <si>
    <t>Juroš Ľubomír</t>
  </si>
  <si>
    <t>Cígler Milan</t>
  </si>
  <si>
    <t>Heczko Stanislav</t>
  </si>
  <si>
    <t>JAMES Ružomberok</t>
  </si>
  <si>
    <t>Kukuš Juraj</t>
  </si>
  <si>
    <t>Čáni Miroslav</t>
  </si>
  <si>
    <t>HK JAMES LM</t>
  </si>
  <si>
    <t>Kostka Jan</t>
  </si>
  <si>
    <t>HS Vysoké Tatry</t>
  </si>
  <si>
    <t>Hnilica Daniel</t>
  </si>
  <si>
    <t>Trekšport Trenčín</t>
  </si>
  <si>
    <t>Bubeník Radoslav</t>
  </si>
  <si>
    <t>JAMES Trenčín</t>
  </si>
  <si>
    <t>Slafkovský A.</t>
  </si>
  <si>
    <t>HK Telgárt</t>
  </si>
  <si>
    <t>HO JAMES Telgárt</t>
  </si>
  <si>
    <t>Vojtyla Tomáš</t>
  </si>
  <si>
    <t>Preteky Slovenského pohára 2003.</t>
  </si>
  <si>
    <t>Zuberec</t>
  </si>
  <si>
    <t>Vacke Zdenko</t>
  </si>
  <si>
    <t>HK Biotika S.Ľupča</t>
  </si>
  <si>
    <t>Hudák Marek</t>
  </si>
  <si>
    <t>Škoda Anton</t>
  </si>
  <si>
    <t>Trajteľ Matúš</t>
  </si>
  <si>
    <t>ŽP šport, a.s.</t>
  </si>
  <si>
    <t>Sitko Roman</t>
  </si>
  <si>
    <t>TJ Slávia Zvolen</t>
  </si>
  <si>
    <t xml:space="preserve"> </t>
  </si>
  <si>
    <t>Mikuštiak Martin</t>
  </si>
  <si>
    <t>*</t>
  </si>
  <si>
    <t>ŽP ŠPORT a.s - ŠKP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</si>
</sst>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0">
    <font>
      <sz val="12"/>
      <name val="Times New Roman CE"/>
      <family val="0"/>
    </font>
    <font>
      <b/>
      <sz val="12"/>
      <name val="Times New Roman CE"/>
      <family val="0"/>
    </font>
    <font>
      <i/>
      <sz val="12"/>
      <name val="Times New Roman CE"/>
      <family val="0"/>
    </font>
    <font>
      <b/>
      <i/>
      <sz val="12"/>
      <name val="Times New Roman CE"/>
      <family val="0"/>
    </font>
    <font>
      <sz val="16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i/>
      <u val="single"/>
      <sz val="28"/>
      <name val="Times New Roman CE"/>
      <family val="1"/>
    </font>
    <font>
      <b/>
      <i/>
      <sz val="14"/>
      <name val="Times New Roman CE"/>
      <family val="1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4" fillId="0" borderId="0" xfId="0" applyNumberFormat="1" applyFont="1" applyAlignment="1">
      <alignment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5" fillId="2" borderId="1" xfId="0" applyNumberFormat="1" applyFont="1" applyFill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1" fontId="6" fillId="3" borderId="2" xfId="0" applyNumberFormat="1" applyFont="1" applyFill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Font="1" applyAlignment="1">
      <alignment/>
    </xf>
    <xf numFmtId="1" fontId="6" fillId="4" borderId="2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6" fillId="4" borderId="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1" fontId="6" fillId="5" borderId="2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/>
    </xf>
    <xf numFmtId="0" fontId="6" fillId="0" borderId="2" xfId="0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" fontId="5" fillId="2" borderId="6" xfId="0" applyNumberFormat="1" applyFont="1" applyFill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4" fontId="6" fillId="0" borderId="0" xfId="0" applyNumberFormat="1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6" fillId="4" borderId="8" xfId="0" applyFont="1" applyFill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left"/>
    </xf>
    <xf numFmtId="0" fontId="6" fillId="4" borderId="5" xfId="0" applyFont="1" applyFill="1" applyBorder="1" applyAlignment="1">
      <alignment horizontal="left"/>
    </xf>
    <xf numFmtId="0" fontId="6" fillId="4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5" fillId="2" borderId="3" xfId="0" applyFont="1" applyFill="1" applyBorder="1" applyAlignment="1">
      <alignment/>
    </xf>
    <xf numFmtId="0" fontId="6" fillId="0" borderId="2" xfId="0" applyFont="1" applyBorder="1" applyAlignment="1">
      <alignment/>
    </xf>
    <xf numFmtId="0" fontId="6" fillId="0" borderId="8" xfId="0" applyFont="1" applyBorder="1" applyAlignment="1">
      <alignment/>
    </xf>
    <xf numFmtId="1" fontId="6" fillId="0" borderId="15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0" xfId="0" applyFill="1" applyAlignment="1">
      <alignment/>
    </xf>
    <xf numFmtId="0" fontId="6" fillId="4" borderId="8" xfId="0" applyFont="1" applyFill="1" applyBorder="1" applyAlignment="1">
      <alignment horizontal="left"/>
    </xf>
    <xf numFmtId="0" fontId="1" fillId="6" borderId="16" xfId="0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zoomScaleSheetLayoutView="75" workbookViewId="0" topLeftCell="A1">
      <selection activeCell="J38" sqref="J38"/>
    </sheetView>
  </sheetViews>
  <sheetFormatPr defaultColWidth="8.796875" defaultRowHeight="15"/>
  <cols>
    <col min="1" max="1" width="3.5" style="1" customWidth="1"/>
    <col min="2" max="2" width="14.69921875" style="0" customWidth="1"/>
    <col min="3" max="3" width="18.3984375" style="0" customWidth="1"/>
    <col min="4" max="4" width="4.19921875" style="8" customWidth="1"/>
    <col min="5" max="5" width="4.69921875" style="8" customWidth="1"/>
    <col min="6" max="6" width="4.3984375" style="8" customWidth="1"/>
    <col min="7" max="7" width="4.69921875" style="8" customWidth="1"/>
    <col min="8" max="8" width="4" style="8" customWidth="1"/>
    <col min="9" max="11" width="4.5" style="8" customWidth="1"/>
    <col min="12" max="12" width="6.5" style="8" customWidth="1"/>
    <col min="13" max="13" width="5.19921875" style="8" customWidth="1"/>
    <col min="14" max="15" width="6.3984375" style="8" customWidth="1"/>
  </cols>
  <sheetData>
    <row r="1" spans="2:3" ht="34.5">
      <c r="B1" s="17" t="s">
        <v>221</v>
      </c>
      <c r="C1" s="2"/>
    </row>
    <row r="2" spans="2:12" ht="21" thickBot="1">
      <c r="B2" s="3" t="s">
        <v>189</v>
      </c>
      <c r="C2" s="2"/>
      <c r="D2" s="15"/>
      <c r="L2" s="10"/>
    </row>
    <row r="3" spans="1:15" ht="16.5" thickBot="1">
      <c r="A3" s="4" t="s">
        <v>0</v>
      </c>
      <c r="B3" s="5" t="s">
        <v>1</v>
      </c>
      <c r="C3" s="5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37" t="s">
        <v>11</v>
      </c>
      <c r="M3" s="39" t="s">
        <v>12</v>
      </c>
      <c r="N3"/>
      <c r="O3"/>
    </row>
    <row r="4" spans="1:15" ht="15.75">
      <c r="A4" s="6">
        <v>1</v>
      </c>
      <c r="B4" s="19" t="s">
        <v>13</v>
      </c>
      <c r="C4" s="7" t="s">
        <v>14</v>
      </c>
      <c r="D4" s="12">
        <v>1</v>
      </c>
      <c r="E4" s="16">
        <v>100</v>
      </c>
      <c r="F4" s="12">
        <v>1</v>
      </c>
      <c r="G4" s="12">
        <v>100</v>
      </c>
      <c r="H4" s="12">
        <v>1</v>
      </c>
      <c r="I4" s="18">
        <v>100</v>
      </c>
      <c r="J4" s="18">
        <v>2</v>
      </c>
      <c r="K4" s="18">
        <v>90</v>
      </c>
      <c r="L4" s="13">
        <f>SUM(E4,G4,I4,K4)</f>
        <v>390</v>
      </c>
      <c r="M4" s="38">
        <f>$L$4-L4</f>
        <v>0</v>
      </c>
      <c r="N4"/>
      <c r="O4"/>
    </row>
    <row r="5" spans="1:15" ht="15.75">
      <c r="A5" s="6">
        <v>2</v>
      </c>
      <c r="B5" s="19" t="s">
        <v>15</v>
      </c>
      <c r="C5" s="7" t="s">
        <v>16</v>
      </c>
      <c r="D5" s="12">
        <v>1</v>
      </c>
      <c r="E5" s="7">
        <v>100</v>
      </c>
      <c r="F5" s="12">
        <v>1</v>
      </c>
      <c r="G5" s="12">
        <v>100</v>
      </c>
      <c r="H5" s="12">
        <v>1</v>
      </c>
      <c r="I5" s="18">
        <v>100</v>
      </c>
      <c r="J5" s="18">
        <v>5</v>
      </c>
      <c r="K5" s="18">
        <v>72</v>
      </c>
      <c r="L5" s="13">
        <f aca="true" t="shared" si="0" ref="L5:L52">SUM(E5,G5,I5,K5)</f>
        <v>372</v>
      </c>
      <c r="M5" s="38">
        <f aca="true" t="shared" si="1" ref="M5:M52">$L$4-L5</f>
        <v>18</v>
      </c>
      <c r="N5"/>
      <c r="O5"/>
    </row>
    <row r="6" spans="1:15" ht="15.75">
      <c r="A6" s="6">
        <v>3</v>
      </c>
      <c r="B6" s="19" t="s">
        <v>19</v>
      </c>
      <c r="C6" s="7" t="s">
        <v>20</v>
      </c>
      <c r="D6" s="12">
        <v>2</v>
      </c>
      <c r="E6" s="7">
        <v>90</v>
      </c>
      <c r="F6" s="12">
        <v>2</v>
      </c>
      <c r="G6" s="12">
        <v>90</v>
      </c>
      <c r="H6" s="12">
        <v>2</v>
      </c>
      <c r="I6" s="12">
        <v>90</v>
      </c>
      <c r="J6" s="12">
        <v>4</v>
      </c>
      <c r="K6" s="12">
        <v>76</v>
      </c>
      <c r="L6" s="13">
        <f t="shared" si="0"/>
        <v>346</v>
      </c>
      <c r="M6" s="38">
        <f t="shared" si="1"/>
        <v>44</v>
      </c>
      <c r="N6"/>
      <c r="O6"/>
    </row>
    <row r="7" spans="1:15" ht="15.75">
      <c r="A7" s="6">
        <v>4</v>
      </c>
      <c r="B7" s="19" t="s">
        <v>103</v>
      </c>
      <c r="C7" s="7" t="s">
        <v>101</v>
      </c>
      <c r="D7" s="12">
        <v>2</v>
      </c>
      <c r="E7" s="7">
        <v>90</v>
      </c>
      <c r="F7" s="12">
        <v>2</v>
      </c>
      <c r="G7" s="12">
        <v>90</v>
      </c>
      <c r="H7" s="12">
        <v>2</v>
      </c>
      <c r="I7" s="12">
        <v>90</v>
      </c>
      <c r="J7" s="12">
        <v>9</v>
      </c>
      <c r="K7" s="12">
        <v>64</v>
      </c>
      <c r="L7" s="13">
        <f t="shared" si="0"/>
        <v>334</v>
      </c>
      <c r="M7" s="38">
        <f t="shared" si="1"/>
        <v>56</v>
      </c>
      <c r="N7"/>
      <c r="O7"/>
    </row>
    <row r="8" spans="1:15" ht="15.75">
      <c r="A8" s="6">
        <v>5</v>
      </c>
      <c r="B8" s="19" t="s">
        <v>30</v>
      </c>
      <c r="C8" s="7" t="s">
        <v>31</v>
      </c>
      <c r="D8" s="12">
        <v>3</v>
      </c>
      <c r="E8" s="12">
        <v>82</v>
      </c>
      <c r="F8" s="12">
        <v>7</v>
      </c>
      <c r="G8" s="12">
        <v>68</v>
      </c>
      <c r="H8" s="12">
        <v>3</v>
      </c>
      <c r="I8" s="18">
        <v>82</v>
      </c>
      <c r="J8" s="18">
        <v>14</v>
      </c>
      <c r="K8" s="18">
        <v>54</v>
      </c>
      <c r="L8" s="13">
        <f t="shared" si="0"/>
        <v>286</v>
      </c>
      <c r="M8" s="38">
        <f t="shared" si="1"/>
        <v>104</v>
      </c>
      <c r="N8"/>
      <c r="O8"/>
    </row>
    <row r="9" spans="1:15" ht="15.75">
      <c r="A9" s="6">
        <v>6</v>
      </c>
      <c r="B9" s="19" t="s">
        <v>28</v>
      </c>
      <c r="C9" s="7" t="s">
        <v>20</v>
      </c>
      <c r="D9" s="12">
        <v>4</v>
      </c>
      <c r="E9" s="18">
        <v>76</v>
      </c>
      <c r="F9" s="12">
        <v>4</v>
      </c>
      <c r="G9" s="12">
        <v>76</v>
      </c>
      <c r="H9" s="12">
        <v>15</v>
      </c>
      <c r="I9" s="12">
        <v>52</v>
      </c>
      <c r="J9" s="12">
        <v>10</v>
      </c>
      <c r="K9" s="12">
        <v>62</v>
      </c>
      <c r="L9" s="13">
        <f t="shared" si="0"/>
        <v>266</v>
      </c>
      <c r="M9" s="38">
        <f t="shared" si="1"/>
        <v>124</v>
      </c>
      <c r="N9"/>
      <c r="O9"/>
    </row>
    <row r="10" spans="1:15" ht="15.75">
      <c r="A10" s="6">
        <v>6</v>
      </c>
      <c r="B10" s="19" t="s">
        <v>24</v>
      </c>
      <c r="C10" s="7" t="s">
        <v>25</v>
      </c>
      <c r="D10" s="12">
        <v>7</v>
      </c>
      <c r="E10" s="16">
        <v>68</v>
      </c>
      <c r="F10" s="12">
        <v>6</v>
      </c>
      <c r="G10" s="12">
        <v>72</v>
      </c>
      <c r="H10" s="12">
        <v>6</v>
      </c>
      <c r="I10" s="18">
        <v>70</v>
      </c>
      <c r="J10" s="18">
        <v>13</v>
      </c>
      <c r="K10" s="18">
        <v>56</v>
      </c>
      <c r="L10" s="13">
        <f t="shared" si="0"/>
        <v>266</v>
      </c>
      <c r="M10" s="38">
        <f t="shared" si="1"/>
        <v>124</v>
      </c>
      <c r="N10"/>
      <c r="O10"/>
    </row>
    <row r="11" spans="1:15" ht="15.75">
      <c r="A11" s="6">
        <v>7</v>
      </c>
      <c r="B11" s="19" t="s">
        <v>40</v>
      </c>
      <c r="C11" s="7" t="s">
        <v>20</v>
      </c>
      <c r="D11" s="12">
        <v>4</v>
      </c>
      <c r="E11" s="12">
        <v>76</v>
      </c>
      <c r="F11" s="12">
        <v>4</v>
      </c>
      <c r="G11" s="12">
        <v>76</v>
      </c>
      <c r="H11" s="12">
        <v>15</v>
      </c>
      <c r="I11" s="12">
        <v>52</v>
      </c>
      <c r="J11" s="12">
        <v>21</v>
      </c>
      <c r="K11" s="12">
        <v>40</v>
      </c>
      <c r="L11" s="13">
        <f t="shared" si="0"/>
        <v>244</v>
      </c>
      <c r="M11" s="38">
        <f t="shared" si="1"/>
        <v>146</v>
      </c>
      <c r="N11"/>
      <c r="O11"/>
    </row>
    <row r="12" spans="1:15" ht="15.75">
      <c r="A12" s="6">
        <v>8</v>
      </c>
      <c r="B12" s="19" t="s">
        <v>23</v>
      </c>
      <c r="C12" s="7" t="s">
        <v>31</v>
      </c>
      <c r="D12" s="12">
        <v>3</v>
      </c>
      <c r="E12" s="12">
        <v>82</v>
      </c>
      <c r="F12" s="12">
        <v>7</v>
      </c>
      <c r="G12" s="12">
        <v>68</v>
      </c>
      <c r="H12" s="12">
        <v>3</v>
      </c>
      <c r="I12" s="12">
        <v>82</v>
      </c>
      <c r="J12" s="12"/>
      <c r="K12" s="12"/>
      <c r="L12" s="13">
        <f t="shared" si="0"/>
        <v>232</v>
      </c>
      <c r="M12" s="38">
        <f t="shared" si="1"/>
        <v>158</v>
      </c>
      <c r="N12"/>
      <c r="O12"/>
    </row>
    <row r="13" spans="1:15" ht="15.75">
      <c r="A13" s="6">
        <v>9</v>
      </c>
      <c r="B13" s="19" t="s">
        <v>156</v>
      </c>
      <c r="C13" s="7" t="s">
        <v>101</v>
      </c>
      <c r="D13" s="12"/>
      <c r="E13" s="12"/>
      <c r="F13" s="12">
        <v>3</v>
      </c>
      <c r="G13" s="12">
        <v>82</v>
      </c>
      <c r="H13" s="12">
        <v>13</v>
      </c>
      <c r="I13" s="18">
        <v>56</v>
      </c>
      <c r="J13" s="18">
        <v>6</v>
      </c>
      <c r="K13" s="18">
        <v>70</v>
      </c>
      <c r="L13" s="13">
        <f t="shared" si="0"/>
        <v>208</v>
      </c>
      <c r="M13" s="38">
        <f t="shared" si="1"/>
        <v>182</v>
      </c>
      <c r="N13"/>
      <c r="O13"/>
    </row>
    <row r="14" spans="1:15" ht="15.75">
      <c r="A14" s="6">
        <v>10</v>
      </c>
      <c r="B14" s="19" t="s">
        <v>38</v>
      </c>
      <c r="C14" s="7" t="s">
        <v>101</v>
      </c>
      <c r="D14" s="12"/>
      <c r="E14" s="12"/>
      <c r="F14" s="12">
        <v>3</v>
      </c>
      <c r="G14" s="12">
        <v>82</v>
      </c>
      <c r="H14" s="12">
        <v>13</v>
      </c>
      <c r="I14" s="18">
        <v>56</v>
      </c>
      <c r="J14" s="18">
        <v>7</v>
      </c>
      <c r="K14" s="18">
        <v>68</v>
      </c>
      <c r="L14" s="13">
        <f t="shared" si="0"/>
        <v>206</v>
      </c>
      <c r="M14" s="38">
        <f t="shared" si="1"/>
        <v>184</v>
      </c>
      <c r="N14"/>
      <c r="O14"/>
    </row>
    <row r="15" spans="1:15" ht="15.75">
      <c r="A15" s="6">
        <v>11</v>
      </c>
      <c r="B15" s="19" t="s">
        <v>32</v>
      </c>
      <c r="C15" s="7" t="s">
        <v>18</v>
      </c>
      <c r="D15" s="12">
        <v>12</v>
      </c>
      <c r="E15" s="16">
        <v>58</v>
      </c>
      <c r="F15" s="12">
        <v>12</v>
      </c>
      <c r="G15" s="18">
        <v>58</v>
      </c>
      <c r="H15" s="18">
        <v>11</v>
      </c>
      <c r="I15" s="18">
        <v>60</v>
      </c>
      <c r="J15" s="18">
        <v>27</v>
      </c>
      <c r="K15" s="18">
        <v>28</v>
      </c>
      <c r="L15" s="13">
        <f t="shared" si="0"/>
        <v>204</v>
      </c>
      <c r="M15" s="38">
        <f t="shared" si="1"/>
        <v>186</v>
      </c>
      <c r="N15"/>
      <c r="O15"/>
    </row>
    <row r="16" spans="1:15" ht="15.75">
      <c r="A16" s="6">
        <v>12</v>
      </c>
      <c r="B16" s="19" t="s">
        <v>21</v>
      </c>
      <c r="C16" s="7" t="s">
        <v>22</v>
      </c>
      <c r="D16" s="12"/>
      <c r="E16" s="16"/>
      <c r="F16" s="12">
        <v>6</v>
      </c>
      <c r="G16" s="18">
        <v>70</v>
      </c>
      <c r="H16" s="18">
        <v>6</v>
      </c>
      <c r="I16" s="18">
        <v>70</v>
      </c>
      <c r="J16" s="18">
        <v>11</v>
      </c>
      <c r="K16" s="18">
        <v>60</v>
      </c>
      <c r="L16" s="13">
        <f t="shared" si="0"/>
        <v>200</v>
      </c>
      <c r="M16" s="38">
        <f t="shared" si="1"/>
        <v>190</v>
      </c>
      <c r="N16"/>
      <c r="O16"/>
    </row>
    <row r="17" spans="1:15" ht="15.75">
      <c r="A17" s="6">
        <v>13</v>
      </c>
      <c r="B17" s="19" t="s">
        <v>227</v>
      </c>
      <c r="C17" s="7" t="s">
        <v>16</v>
      </c>
      <c r="D17" s="12">
        <v>11</v>
      </c>
      <c r="E17" s="12">
        <v>60</v>
      </c>
      <c r="F17" s="12">
        <v>10</v>
      </c>
      <c r="G17" s="12">
        <v>62</v>
      </c>
      <c r="H17" s="12">
        <v>9</v>
      </c>
      <c r="I17" s="12">
        <v>64</v>
      </c>
      <c r="J17" s="12"/>
      <c r="K17" s="12"/>
      <c r="L17" s="13">
        <f t="shared" si="0"/>
        <v>186</v>
      </c>
      <c r="M17" s="38">
        <f t="shared" si="1"/>
        <v>204</v>
      </c>
      <c r="N17"/>
      <c r="O17"/>
    </row>
    <row r="18" spans="1:15" ht="15.75">
      <c r="A18" s="6">
        <v>14</v>
      </c>
      <c r="B18" s="19" t="s">
        <v>94</v>
      </c>
      <c r="C18" s="7" t="s">
        <v>16</v>
      </c>
      <c r="D18" s="12"/>
      <c r="E18" s="12"/>
      <c r="F18" s="12">
        <v>10</v>
      </c>
      <c r="G18" s="18">
        <v>62</v>
      </c>
      <c r="H18" s="18">
        <v>9</v>
      </c>
      <c r="I18" s="18">
        <v>64</v>
      </c>
      <c r="J18" s="18">
        <v>12</v>
      </c>
      <c r="K18" s="18">
        <v>58</v>
      </c>
      <c r="L18" s="13">
        <f t="shared" si="0"/>
        <v>184</v>
      </c>
      <c r="M18" s="38">
        <f t="shared" si="1"/>
        <v>206</v>
      </c>
      <c r="N18"/>
      <c r="O18"/>
    </row>
    <row r="19" spans="1:15" ht="15.75">
      <c r="A19" s="6">
        <v>14</v>
      </c>
      <c r="B19" s="19" t="s">
        <v>229</v>
      </c>
      <c r="C19" s="7" t="s">
        <v>27</v>
      </c>
      <c r="D19" s="12">
        <v>13</v>
      </c>
      <c r="E19" s="12">
        <v>56</v>
      </c>
      <c r="F19" s="12">
        <v>14</v>
      </c>
      <c r="G19" s="12">
        <v>54</v>
      </c>
      <c r="H19" s="12">
        <v>16</v>
      </c>
      <c r="I19" s="12">
        <v>50</v>
      </c>
      <c r="J19" s="12">
        <v>29</v>
      </c>
      <c r="K19" s="12">
        <v>24</v>
      </c>
      <c r="L19" s="13">
        <f t="shared" si="0"/>
        <v>184</v>
      </c>
      <c r="M19" s="38">
        <f t="shared" si="1"/>
        <v>206</v>
      </c>
      <c r="N19"/>
      <c r="O19"/>
    </row>
    <row r="20" spans="1:15" ht="15.75">
      <c r="A20" s="6">
        <v>15</v>
      </c>
      <c r="B20" s="19" t="s">
        <v>289</v>
      </c>
      <c r="C20" s="7" t="s">
        <v>41</v>
      </c>
      <c r="D20" s="12"/>
      <c r="E20" s="12"/>
      <c r="F20" s="12">
        <v>9</v>
      </c>
      <c r="G20" s="18">
        <v>64</v>
      </c>
      <c r="H20" s="18">
        <v>7</v>
      </c>
      <c r="I20" s="18">
        <v>68</v>
      </c>
      <c r="J20" s="18">
        <v>16</v>
      </c>
      <c r="K20" s="18">
        <v>50</v>
      </c>
      <c r="L20" s="13">
        <f t="shared" si="0"/>
        <v>182</v>
      </c>
      <c r="M20" s="38">
        <f t="shared" si="1"/>
        <v>208</v>
      </c>
      <c r="N20"/>
      <c r="O20"/>
    </row>
    <row r="21" spans="1:15" ht="15.75">
      <c r="A21" s="6">
        <v>16</v>
      </c>
      <c r="B21" s="19" t="s">
        <v>105</v>
      </c>
      <c r="C21" s="7" t="s">
        <v>20</v>
      </c>
      <c r="D21" s="12">
        <v>10</v>
      </c>
      <c r="E21" s="12">
        <v>62</v>
      </c>
      <c r="F21" s="12">
        <v>11</v>
      </c>
      <c r="G21" s="12">
        <v>60</v>
      </c>
      <c r="H21" s="12"/>
      <c r="I21" s="12"/>
      <c r="J21" s="12">
        <v>19</v>
      </c>
      <c r="K21" s="12">
        <v>44</v>
      </c>
      <c r="L21" s="13">
        <f t="shared" si="0"/>
        <v>166</v>
      </c>
      <c r="M21" s="38">
        <f t="shared" si="1"/>
        <v>224</v>
      </c>
      <c r="N21"/>
      <c r="O21"/>
    </row>
    <row r="22" spans="1:15" ht="15.75">
      <c r="A22" s="6">
        <v>17</v>
      </c>
      <c r="B22" s="19" t="s">
        <v>173</v>
      </c>
      <c r="C22" s="7" t="s">
        <v>160</v>
      </c>
      <c r="D22" s="12"/>
      <c r="E22" s="16"/>
      <c r="F22" s="12">
        <v>9</v>
      </c>
      <c r="G22" s="12">
        <v>64</v>
      </c>
      <c r="H22" s="12">
        <v>11</v>
      </c>
      <c r="I22" s="12">
        <v>60</v>
      </c>
      <c r="J22" s="12">
        <v>24</v>
      </c>
      <c r="K22" s="12">
        <v>34</v>
      </c>
      <c r="L22" s="13">
        <f t="shared" si="0"/>
        <v>158</v>
      </c>
      <c r="M22" s="38">
        <f t="shared" si="1"/>
        <v>232</v>
      </c>
      <c r="N22"/>
      <c r="O22"/>
    </row>
    <row r="23" spans="1:15" ht="15.75">
      <c r="A23" s="6">
        <v>17</v>
      </c>
      <c r="B23" s="19" t="s">
        <v>65</v>
      </c>
      <c r="C23" s="7" t="s">
        <v>20</v>
      </c>
      <c r="D23" s="12"/>
      <c r="E23" s="12"/>
      <c r="F23" s="12">
        <v>13</v>
      </c>
      <c r="G23" s="12">
        <v>56</v>
      </c>
      <c r="H23" s="12">
        <v>14</v>
      </c>
      <c r="I23" s="12">
        <v>54</v>
      </c>
      <c r="J23" s="12">
        <v>17</v>
      </c>
      <c r="K23" s="12">
        <v>48</v>
      </c>
      <c r="L23" s="13">
        <f t="shared" si="0"/>
        <v>158</v>
      </c>
      <c r="M23" s="38">
        <f t="shared" si="1"/>
        <v>232</v>
      </c>
      <c r="N23"/>
      <c r="O23"/>
    </row>
    <row r="24" spans="1:15" ht="15.75">
      <c r="A24" s="6">
        <v>18</v>
      </c>
      <c r="B24" s="19" t="s">
        <v>26</v>
      </c>
      <c r="C24" s="7" t="s">
        <v>27</v>
      </c>
      <c r="D24" s="12">
        <v>13</v>
      </c>
      <c r="E24" s="12">
        <v>56</v>
      </c>
      <c r="F24" s="12">
        <v>14</v>
      </c>
      <c r="G24" s="12">
        <v>54</v>
      </c>
      <c r="H24" s="12"/>
      <c r="I24" s="18"/>
      <c r="J24" s="18">
        <v>22</v>
      </c>
      <c r="K24" s="18">
        <v>38</v>
      </c>
      <c r="L24" s="13">
        <f t="shared" si="0"/>
        <v>148</v>
      </c>
      <c r="M24" s="38">
        <f t="shared" si="1"/>
        <v>242</v>
      </c>
      <c r="N24"/>
      <c r="O24"/>
    </row>
    <row r="25" spans="1:15" ht="15.75">
      <c r="A25" s="6">
        <v>18</v>
      </c>
      <c r="B25" s="19" t="s">
        <v>62</v>
      </c>
      <c r="C25" s="7" t="s">
        <v>104</v>
      </c>
      <c r="D25" s="12">
        <v>5</v>
      </c>
      <c r="E25" s="12">
        <v>72</v>
      </c>
      <c r="F25" s="12"/>
      <c r="G25" s="12"/>
      <c r="H25" s="12">
        <v>4</v>
      </c>
      <c r="I25" s="12">
        <v>76</v>
      </c>
      <c r="J25" s="12"/>
      <c r="K25" s="12"/>
      <c r="L25" s="13">
        <f t="shared" si="0"/>
        <v>148</v>
      </c>
      <c r="M25" s="38">
        <f t="shared" si="1"/>
        <v>242</v>
      </c>
      <c r="N25"/>
      <c r="O25"/>
    </row>
    <row r="26" spans="1:15" ht="15.75">
      <c r="A26" s="6">
        <v>19</v>
      </c>
      <c r="B26" s="19" t="s">
        <v>222</v>
      </c>
      <c r="C26" s="7" t="s">
        <v>27</v>
      </c>
      <c r="D26" s="12">
        <v>7</v>
      </c>
      <c r="E26" s="12">
        <v>68</v>
      </c>
      <c r="F26" s="12"/>
      <c r="G26" s="12"/>
      <c r="H26" s="12">
        <v>4</v>
      </c>
      <c r="I26" s="12">
        <v>76</v>
      </c>
      <c r="J26" s="12"/>
      <c r="K26" s="12"/>
      <c r="L26" s="13">
        <f t="shared" si="0"/>
        <v>144</v>
      </c>
      <c r="M26" s="38">
        <f t="shared" si="1"/>
        <v>246</v>
      </c>
      <c r="N26"/>
      <c r="O26"/>
    </row>
    <row r="27" spans="1:15" ht="15.75">
      <c r="A27" s="6">
        <v>20</v>
      </c>
      <c r="B27" s="19" t="s">
        <v>33</v>
      </c>
      <c r="C27" s="7" t="s">
        <v>16</v>
      </c>
      <c r="D27" s="12">
        <v>6</v>
      </c>
      <c r="E27" s="12">
        <v>70</v>
      </c>
      <c r="F27" s="12">
        <v>5</v>
      </c>
      <c r="G27" s="18">
        <v>72</v>
      </c>
      <c r="H27" s="18"/>
      <c r="I27" s="18"/>
      <c r="J27" s="18"/>
      <c r="K27" s="18"/>
      <c r="L27" s="13">
        <f t="shared" si="0"/>
        <v>142</v>
      </c>
      <c r="M27" s="38">
        <f t="shared" si="1"/>
        <v>248</v>
      </c>
      <c r="N27"/>
      <c r="O27"/>
    </row>
    <row r="28" spans="1:15" ht="15.75">
      <c r="A28" s="6">
        <v>20</v>
      </c>
      <c r="B28" s="19" t="s">
        <v>35</v>
      </c>
      <c r="C28" s="7" t="s">
        <v>16</v>
      </c>
      <c r="D28" s="12">
        <v>6</v>
      </c>
      <c r="E28" s="12">
        <v>70</v>
      </c>
      <c r="F28" s="12">
        <v>5</v>
      </c>
      <c r="G28" s="18">
        <v>72</v>
      </c>
      <c r="H28" s="18"/>
      <c r="I28" s="18"/>
      <c r="J28" s="18"/>
      <c r="K28" s="18"/>
      <c r="L28" s="13">
        <f t="shared" si="0"/>
        <v>142</v>
      </c>
      <c r="M28" s="38">
        <f t="shared" si="1"/>
        <v>248</v>
      </c>
      <c r="N28"/>
      <c r="O28"/>
    </row>
    <row r="29" spans="1:15" ht="15.75">
      <c r="A29" s="6">
        <v>21</v>
      </c>
      <c r="B29" s="19" t="s">
        <v>34</v>
      </c>
      <c r="C29" s="7" t="s">
        <v>20</v>
      </c>
      <c r="D29" s="12"/>
      <c r="E29" s="16"/>
      <c r="F29" s="12"/>
      <c r="G29" s="12"/>
      <c r="H29" s="12">
        <v>5</v>
      </c>
      <c r="I29" s="12">
        <v>72</v>
      </c>
      <c r="J29" s="12">
        <v>8</v>
      </c>
      <c r="K29" s="12">
        <v>66</v>
      </c>
      <c r="L29" s="13">
        <f t="shared" si="0"/>
        <v>138</v>
      </c>
      <c r="M29" s="38">
        <f t="shared" si="1"/>
        <v>252</v>
      </c>
      <c r="N29"/>
      <c r="O29"/>
    </row>
    <row r="30" spans="1:15" ht="15.75">
      <c r="A30" s="6">
        <v>22</v>
      </c>
      <c r="B30" s="19" t="s">
        <v>42</v>
      </c>
      <c r="C30" s="7" t="s">
        <v>20</v>
      </c>
      <c r="D30" s="12">
        <v>10</v>
      </c>
      <c r="E30" s="12">
        <v>62</v>
      </c>
      <c r="F30" s="12">
        <v>11</v>
      </c>
      <c r="G30" s="12">
        <v>60</v>
      </c>
      <c r="H30" s="12"/>
      <c r="I30" s="12"/>
      <c r="J30" s="12"/>
      <c r="K30" s="12"/>
      <c r="L30" s="13">
        <f t="shared" si="0"/>
        <v>122</v>
      </c>
      <c r="M30" s="38">
        <f t="shared" si="1"/>
        <v>268</v>
      </c>
      <c r="N30"/>
      <c r="O30"/>
    </row>
    <row r="31" spans="1:15" ht="15.75">
      <c r="A31" s="6">
        <v>23</v>
      </c>
      <c r="B31" s="19" t="s">
        <v>44</v>
      </c>
      <c r="C31" s="7" t="s">
        <v>187</v>
      </c>
      <c r="D31" s="12"/>
      <c r="E31" s="12"/>
      <c r="F31" s="12">
        <v>13</v>
      </c>
      <c r="G31" s="12">
        <v>56</v>
      </c>
      <c r="H31" s="12">
        <v>14</v>
      </c>
      <c r="I31" s="12">
        <v>54</v>
      </c>
      <c r="J31" s="12"/>
      <c r="K31" s="12"/>
      <c r="L31" s="13">
        <f t="shared" si="0"/>
        <v>110</v>
      </c>
      <c r="M31" s="38">
        <f t="shared" si="1"/>
        <v>280</v>
      </c>
      <c r="N31"/>
      <c r="O31"/>
    </row>
    <row r="32" spans="1:15" ht="15.75">
      <c r="A32" s="6">
        <v>24</v>
      </c>
      <c r="B32" s="19" t="s">
        <v>264</v>
      </c>
      <c r="C32" s="7" t="s">
        <v>20</v>
      </c>
      <c r="D32" s="12"/>
      <c r="E32" s="12"/>
      <c r="F32" s="12"/>
      <c r="G32" s="12"/>
      <c r="H32" s="12">
        <v>8</v>
      </c>
      <c r="I32" s="12">
        <v>66</v>
      </c>
      <c r="J32" s="12">
        <v>20</v>
      </c>
      <c r="K32" s="12">
        <v>42</v>
      </c>
      <c r="L32" s="13">
        <f t="shared" si="0"/>
        <v>108</v>
      </c>
      <c r="M32" s="38">
        <f t="shared" si="1"/>
        <v>282</v>
      </c>
      <c r="N32"/>
      <c r="O32"/>
    </row>
    <row r="33" spans="1:15" ht="15.75">
      <c r="A33" s="6">
        <v>25</v>
      </c>
      <c r="B33" s="19" t="s">
        <v>223</v>
      </c>
      <c r="C33" s="7" t="s">
        <v>224</v>
      </c>
      <c r="D33" s="12">
        <v>8</v>
      </c>
      <c r="E33" s="12">
        <v>66</v>
      </c>
      <c r="F33" s="12"/>
      <c r="G33" s="12"/>
      <c r="H33" s="12"/>
      <c r="I33" s="12"/>
      <c r="J33" s="12">
        <v>23</v>
      </c>
      <c r="K33" s="12">
        <v>36</v>
      </c>
      <c r="L33" s="13">
        <f t="shared" si="0"/>
        <v>102</v>
      </c>
      <c r="M33" s="38">
        <f t="shared" si="1"/>
        <v>288</v>
      </c>
      <c r="N33"/>
      <c r="O33"/>
    </row>
    <row r="34" spans="1:15" ht="15.75">
      <c r="A34" s="6">
        <v>26</v>
      </c>
      <c r="B34" s="19" t="s">
        <v>17</v>
      </c>
      <c r="C34" s="7" t="s">
        <v>18</v>
      </c>
      <c r="D34" s="12"/>
      <c r="E34" s="12"/>
      <c r="F34" s="12"/>
      <c r="G34" s="18"/>
      <c r="H34" s="12"/>
      <c r="I34" s="12"/>
      <c r="J34" s="12">
        <v>1</v>
      </c>
      <c r="K34" s="12">
        <v>100</v>
      </c>
      <c r="L34" s="13">
        <f t="shared" si="0"/>
        <v>100</v>
      </c>
      <c r="M34" s="38">
        <f t="shared" si="1"/>
        <v>290</v>
      </c>
      <c r="N34"/>
      <c r="O34"/>
    </row>
    <row r="35" spans="1:15" ht="15.75">
      <c r="A35" s="6">
        <v>27</v>
      </c>
      <c r="B35" s="19" t="s">
        <v>226</v>
      </c>
      <c r="C35" s="7" t="s">
        <v>224</v>
      </c>
      <c r="D35" s="12">
        <v>9</v>
      </c>
      <c r="E35" s="12">
        <v>64</v>
      </c>
      <c r="F35" s="12"/>
      <c r="G35" s="12"/>
      <c r="H35" s="12"/>
      <c r="I35" s="12"/>
      <c r="J35" s="12">
        <v>25</v>
      </c>
      <c r="K35" s="12">
        <v>32</v>
      </c>
      <c r="L35" s="13">
        <f t="shared" si="0"/>
        <v>96</v>
      </c>
      <c r="M35" s="38">
        <f t="shared" si="1"/>
        <v>294</v>
      </c>
      <c r="N35"/>
      <c r="O35"/>
    </row>
    <row r="36" spans="1:15" ht="15.75">
      <c r="A36" s="6">
        <v>28</v>
      </c>
      <c r="B36" s="19" t="s">
        <v>67</v>
      </c>
      <c r="C36" s="7" t="s">
        <v>16</v>
      </c>
      <c r="D36" s="12"/>
      <c r="E36" s="16"/>
      <c r="F36" s="12"/>
      <c r="G36" s="12"/>
      <c r="H36" s="12">
        <v>10</v>
      </c>
      <c r="I36" s="12">
        <v>62</v>
      </c>
      <c r="J36" s="12">
        <v>26</v>
      </c>
      <c r="K36" s="12">
        <v>30</v>
      </c>
      <c r="L36" s="13">
        <f t="shared" si="0"/>
        <v>92</v>
      </c>
      <c r="M36" s="38">
        <f t="shared" si="1"/>
        <v>298</v>
      </c>
      <c r="N36"/>
      <c r="O36"/>
    </row>
    <row r="37" spans="1:15" ht="15.75">
      <c r="A37" s="6">
        <v>29</v>
      </c>
      <c r="B37" s="19" t="s">
        <v>106</v>
      </c>
      <c r="C37" s="7" t="s">
        <v>294</v>
      </c>
      <c r="D37" s="12"/>
      <c r="E37" s="12"/>
      <c r="F37" s="12"/>
      <c r="G37" s="18"/>
      <c r="H37" s="12"/>
      <c r="I37" s="12"/>
      <c r="J37" s="12">
        <v>3</v>
      </c>
      <c r="K37" s="12">
        <v>82</v>
      </c>
      <c r="L37" s="13">
        <f t="shared" si="0"/>
        <v>82</v>
      </c>
      <c r="M37" s="38">
        <f t="shared" si="1"/>
        <v>308</v>
      </c>
      <c r="N37"/>
      <c r="O37"/>
    </row>
    <row r="38" spans="1:15" ht="15.75">
      <c r="A38" s="6">
        <v>30</v>
      </c>
      <c r="B38" s="19" t="s">
        <v>29</v>
      </c>
      <c r="C38" s="7" t="s">
        <v>102</v>
      </c>
      <c r="D38" s="12"/>
      <c r="E38" s="16"/>
      <c r="F38" s="12"/>
      <c r="G38" s="12"/>
      <c r="H38" s="12">
        <v>5</v>
      </c>
      <c r="I38" s="12">
        <v>72</v>
      </c>
      <c r="J38" s="12"/>
      <c r="K38" s="12"/>
      <c r="L38" s="13">
        <f t="shared" si="0"/>
        <v>72</v>
      </c>
      <c r="M38" s="38">
        <f t="shared" si="1"/>
        <v>318</v>
      </c>
      <c r="N38"/>
      <c r="O38"/>
    </row>
    <row r="39" spans="1:15" ht="15.75">
      <c r="A39" s="6">
        <v>30</v>
      </c>
      <c r="B39" s="19" t="s">
        <v>43</v>
      </c>
      <c r="C39" s="7" t="s">
        <v>157</v>
      </c>
      <c r="D39" s="12">
        <v>5</v>
      </c>
      <c r="E39" s="16">
        <v>72</v>
      </c>
      <c r="F39" s="12"/>
      <c r="G39" s="12"/>
      <c r="H39" s="12"/>
      <c r="I39" s="12"/>
      <c r="J39" s="12"/>
      <c r="K39" s="12"/>
      <c r="L39" s="13">
        <f t="shared" si="0"/>
        <v>72</v>
      </c>
      <c r="M39" s="38">
        <f t="shared" si="1"/>
        <v>318</v>
      </c>
      <c r="N39"/>
      <c r="O39"/>
    </row>
    <row r="40" spans="1:15" ht="15.75">
      <c r="A40" s="6">
        <v>31</v>
      </c>
      <c r="B40" s="19" t="s">
        <v>36</v>
      </c>
      <c r="C40" s="7" t="s">
        <v>37</v>
      </c>
      <c r="D40" s="12"/>
      <c r="E40" s="16"/>
      <c r="F40" s="12"/>
      <c r="G40" s="12"/>
      <c r="H40" s="12">
        <v>7</v>
      </c>
      <c r="I40" s="12">
        <v>68</v>
      </c>
      <c r="J40" s="12"/>
      <c r="K40" s="12"/>
      <c r="L40" s="13">
        <f t="shared" si="0"/>
        <v>68</v>
      </c>
      <c r="M40" s="38">
        <f t="shared" si="1"/>
        <v>322</v>
      </c>
      <c r="N40"/>
      <c r="O40"/>
    </row>
    <row r="41" spans="1:15" ht="15.75">
      <c r="A41" s="6">
        <v>32</v>
      </c>
      <c r="B41" s="19" t="s">
        <v>174</v>
      </c>
      <c r="C41" s="7" t="s">
        <v>175</v>
      </c>
      <c r="D41" s="12">
        <v>8</v>
      </c>
      <c r="E41" s="16">
        <v>66</v>
      </c>
      <c r="F41" s="12"/>
      <c r="G41" s="12"/>
      <c r="H41" s="12"/>
      <c r="I41" s="12"/>
      <c r="J41" s="12"/>
      <c r="K41" s="12"/>
      <c r="L41" s="13">
        <f t="shared" si="0"/>
        <v>66</v>
      </c>
      <c r="M41" s="38">
        <f t="shared" si="1"/>
        <v>324</v>
      </c>
      <c r="N41"/>
      <c r="O41"/>
    </row>
    <row r="42" spans="1:15" ht="15.75">
      <c r="A42" s="6">
        <v>32</v>
      </c>
      <c r="B42" s="19" t="s">
        <v>260</v>
      </c>
      <c r="C42" s="7" t="s">
        <v>261</v>
      </c>
      <c r="D42" s="12"/>
      <c r="E42" s="12"/>
      <c r="F42" s="12">
        <v>8</v>
      </c>
      <c r="G42" s="12">
        <v>66</v>
      </c>
      <c r="H42" s="12"/>
      <c r="I42" s="12"/>
      <c r="J42" s="12"/>
      <c r="K42" s="12"/>
      <c r="L42" s="13">
        <f t="shared" si="0"/>
        <v>66</v>
      </c>
      <c r="M42" s="38">
        <f t="shared" si="1"/>
        <v>324</v>
      </c>
      <c r="N42"/>
      <c r="O42"/>
    </row>
    <row r="43" spans="1:15" ht="15.75">
      <c r="A43" s="6">
        <v>32</v>
      </c>
      <c r="B43" s="19" t="s">
        <v>262</v>
      </c>
      <c r="C43" s="7" t="s">
        <v>263</v>
      </c>
      <c r="D43" s="12"/>
      <c r="E43" s="12"/>
      <c r="F43" s="12">
        <v>8</v>
      </c>
      <c r="G43" s="12">
        <v>66</v>
      </c>
      <c r="H43" s="12"/>
      <c r="I43" s="12"/>
      <c r="J43" s="12"/>
      <c r="K43" s="12"/>
      <c r="L43" s="13">
        <f t="shared" si="0"/>
        <v>66</v>
      </c>
      <c r="M43" s="38">
        <f t="shared" si="1"/>
        <v>324</v>
      </c>
      <c r="N43"/>
      <c r="O43"/>
    </row>
    <row r="44" spans="1:15" ht="15.75">
      <c r="A44" s="6">
        <v>32</v>
      </c>
      <c r="B44" s="19" t="s">
        <v>265</v>
      </c>
      <c r="C44" s="7" t="s">
        <v>20</v>
      </c>
      <c r="D44" s="12"/>
      <c r="E44" s="12"/>
      <c r="F44" s="12"/>
      <c r="G44" s="12"/>
      <c r="H44" s="12">
        <v>8</v>
      </c>
      <c r="I44" s="12">
        <v>66</v>
      </c>
      <c r="J44" s="12"/>
      <c r="K44" s="12"/>
      <c r="L44" s="13">
        <f t="shared" si="0"/>
        <v>66</v>
      </c>
      <c r="M44" s="38">
        <f t="shared" si="1"/>
        <v>324</v>
      </c>
      <c r="N44"/>
      <c r="O44"/>
    </row>
    <row r="45" spans="1:15" ht="15.75">
      <c r="A45" s="6">
        <v>33</v>
      </c>
      <c r="B45" s="19" t="s">
        <v>225</v>
      </c>
      <c r="C45" s="7" t="s">
        <v>224</v>
      </c>
      <c r="D45" s="12">
        <v>9</v>
      </c>
      <c r="E45" s="12">
        <v>64</v>
      </c>
      <c r="F45" s="12"/>
      <c r="G45" s="12"/>
      <c r="H45" s="12"/>
      <c r="I45" s="12"/>
      <c r="J45" s="12"/>
      <c r="K45" s="12"/>
      <c r="L45" s="13">
        <f t="shared" si="0"/>
        <v>64</v>
      </c>
      <c r="M45" s="38">
        <f t="shared" si="1"/>
        <v>326</v>
      </c>
      <c r="N45"/>
      <c r="O45"/>
    </row>
    <row r="46" spans="1:15" ht="15.75">
      <c r="A46" s="6">
        <v>34</v>
      </c>
      <c r="B46" s="19" t="s">
        <v>266</v>
      </c>
      <c r="C46" s="7" t="s">
        <v>98</v>
      </c>
      <c r="D46" s="12"/>
      <c r="E46" s="12"/>
      <c r="F46" s="12"/>
      <c r="G46" s="12"/>
      <c r="H46" s="12">
        <v>10</v>
      </c>
      <c r="I46" s="12">
        <v>62</v>
      </c>
      <c r="J46" s="12"/>
      <c r="K46" s="12"/>
      <c r="L46" s="13">
        <f t="shared" si="0"/>
        <v>62</v>
      </c>
      <c r="M46" s="38">
        <f t="shared" si="1"/>
        <v>328</v>
      </c>
      <c r="N46"/>
      <c r="O46"/>
    </row>
    <row r="47" spans="1:15" ht="15.75">
      <c r="A47" s="6">
        <v>35</v>
      </c>
      <c r="B47" s="19" t="s">
        <v>228</v>
      </c>
      <c r="C47" s="7" t="s">
        <v>16</v>
      </c>
      <c r="D47" s="12">
        <v>11</v>
      </c>
      <c r="E47" s="12">
        <v>60</v>
      </c>
      <c r="F47" s="12"/>
      <c r="G47" s="12"/>
      <c r="H47" s="12"/>
      <c r="I47" s="12"/>
      <c r="J47" s="12"/>
      <c r="K47" s="12"/>
      <c r="L47" s="13">
        <f t="shared" si="0"/>
        <v>60</v>
      </c>
      <c r="M47" s="38">
        <f t="shared" si="1"/>
        <v>330</v>
      </c>
      <c r="N47"/>
      <c r="O47"/>
    </row>
    <row r="48" spans="1:15" ht="15.75">
      <c r="A48" s="6">
        <v>36</v>
      </c>
      <c r="B48" s="19" t="s">
        <v>64</v>
      </c>
      <c r="C48" s="7" t="s">
        <v>267</v>
      </c>
      <c r="D48" s="12"/>
      <c r="E48" s="12"/>
      <c r="F48" s="12"/>
      <c r="G48" s="12"/>
      <c r="H48" s="12">
        <v>12</v>
      </c>
      <c r="I48" s="12">
        <v>58</v>
      </c>
      <c r="J48" s="12"/>
      <c r="K48" s="12"/>
      <c r="L48" s="13">
        <f t="shared" si="0"/>
        <v>58</v>
      </c>
      <c r="M48" s="38">
        <f t="shared" si="1"/>
        <v>332</v>
      </c>
      <c r="N48"/>
      <c r="O48"/>
    </row>
    <row r="49" spans="1:15" ht="15.75">
      <c r="A49" s="6">
        <v>37</v>
      </c>
      <c r="B49" s="19" t="s">
        <v>268</v>
      </c>
      <c r="C49" s="7" t="s">
        <v>267</v>
      </c>
      <c r="D49" s="12"/>
      <c r="E49" s="12"/>
      <c r="F49" s="12"/>
      <c r="G49" s="12"/>
      <c r="H49" s="12">
        <v>12</v>
      </c>
      <c r="I49" s="12">
        <v>58</v>
      </c>
      <c r="J49" s="12"/>
      <c r="K49" s="12"/>
      <c r="L49" s="13">
        <f t="shared" si="0"/>
        <v>58</v>
      </c>
      <c r="M49" s="38">
        <f t="shared" si="1"/>
        <v>332</v>
      </c>
      <c r="N49"/>
      <c r="O49"/>
    </row>
    <row r="50" spans="1:15" ht="15.75">
      <c r="A50" s="6">
        <v>38</v>
      </c>
      <c r="B50" s="19" t="s">
        <v>72</v>
      </c>
      <c r="C50" s="7" t="s">
        <v>73</v>
      </c>
      <c r="D50" s="12"/>
      <c r="E50" s="12"/>
      <c r="F50" s="12"/>
      <c r="G50" s="12"/>
      <c r="H50" s="12">
        <v>16</v>
      </c>
      <c r="I50" s="12">
        <v>50</v>
      </c>
      <c r="J50" s="12"/>
      <c r="K50" s="12"/>
      <c r="L50" s="13">
        <f t="shared" si="0"/>
        <v>50</v>
      </c>
      <c r="M50" s="38">
        <f t="shared" si="1"/>
        <v>340</v>
      </c>
      <c r="N50"/>
      <c r="O50"/>
    </row>
    <row r="51" spans="1:15" ht="15.75">
      <c r="A51" s="6">
        <v>39</v>
      </c>
      <c r="B51" s="19" t="s">
        <v>178</v>
      </c>
      <c r="C51" s="7" t="s">
        <v>185</v>
      </c>
      <c r="D51" s="12"/>
      <c r="E51" s="12"/>
      <c r="F51" s="12"/>
      <c r="G51" s="12"/>
      <c r="H51" s="12"/>
      <c r="I51" s="12"/>
      <c r="J51" s="12">
        <v>18</v>
      </c>
      <c r="K51" s="12">
        <v>46</v>
      </c>
      <c r="L51" s="13">
        <f t="shared" si="0"/>
        <v>46</v>
      </c>
      <c r="M51" s="38">
        <f t="shared" si="1"/>
        <v>344</v>
      </c>
      <c r="N51"/>
      <c r="O51"/>
    </row>
    <row r="52" spans="1:15" ht="15.75">
      <c r="A52" s="6">
        <v>40</v>
      </c>
      <c r="B52" s="19" t="s">
        <v>136</v>
      </c>
      <c r="C52" s="7" t="s">
        <v>290</v>
      </c>
      <c r="D52" s="12"/>
      <c r="E52" s="12"/>
      <c r="F52" s="12"/>
      <c r="G52" s="12"/>
      <c r="H52" s="12"/>
      <c r="I52" s="12"/>
      <c r="J52" s="12">
        <v>28</v>
      </c>
      <c r="K52" s="12">
        <v>26</v>
      </c>
      <c r="L52" s="13">
        <f t="shared" si="0"/>
        <v>26</v>
      </c>
      <c r="M52" s="38">
        <f t="shared" si="1"/>
        <v>364</v>
      </c>
      <c r="N52"/>
      <c r="O52"/>
    </row>
    <row r="53" spans="1:13" s="73" customFormat="1" ht="15.75">
      <c r="A53" s="32"/>
      <c r="B53" s="42"/>
      <c r="C53" s="32"/>
      <c r="D53" s="33"/>
      <c r="E53" s="33"/>
      <c r="F53" s="33"/>
      <c r="G53" s="33"/>
      <c r="H53" s="33"/>
      <c r="I53" s="33"/>
      <c r="J53" s="33"/>
      <c r="K53" s="33"/>
      <c r="L53" s="33"/>
      <c r="M53" s="33"/>
    </row>
    <row r="54" spans="1:13" s="73" customFormat="1" ht="15.75">
      <c r="A54" s="32"/>
      <c r="B54" s="42"/>
      <c r="C54" s="32"/>
      <c r="D54" s="33"/>
      <c r="E54" s="33"/>
      <c r="F54" s="33"/>
      <c r="G54" s="33"/>
      <c r="H54" s="33"/>
      <c r="I54" s="33"/>
      <c r="J54" s="33"/>
      <c r="K54" s="33"/>
      <c r="L54" s="33"/>
      <c r="M54" s="33"/>
    </row>
    <row r="55" spans="1:13" s="73" customFormat="1" ht="15.75">
      <c r="A55" s="32"/>
      <c r="B55" s="42"/>
      <c r="C55" s="32"/>
      <c r="D55" s="33"/>
      <c r="E55" s="33"/>
      <c r="F55" s="33"/>
      <c r="G55" s="33"/>
      <c r="H55" s="33"/>
      <c r="I55" s="33"/>
      <c r="J55" s="33"/>
      <c r="K55" s="33"/>
      <c r="L55" s="33"/>
      <c r="M55" s="33"/>
    </row>
    <row r="56" spans="1:13" s="73" customFormat="1" ht="21" thickBot="1">
      <c r="A56" s="1"/>
      <c r="B56" s="3" t="s">
        <v>191</v>
      </c>
      <c r="C56" s="2"/>
      <c r="D56" s="15"/>
      <c r="E56" s="8"/>
      <c r="F56" s="8"/>
      <c r="G56" s="8"/>
      <c r="H56" s="8"/>
      <c r="I56" s="8"/>
      <c r="J56" s="8"/>
      <c r="K56" s="8"/>
      <c r="L56" s="10"/>
      <c r="M56" s="8"/>
    </row>
    <row r="57" spans="1:13" ht="16.5" thickBot="1">
      <c r="A57" s="4" t="s">
        <v>0</v>
      </c>
      <c r="B57" s="5" t="s">
        <v>1</v>
      </c>
      <c r="C57" s="5" t="s">
        <v>2</v>
      </c>
      <c r="D57" s="11" t="s">
        <v>3</v>
      </c>
      <c r="E57" s="11" t="s">
        <v>4</v>
      </c>
      <c r="F57" s="11" t="s">
        <v>5</v>
      </c>
      <c r="G57" s="11" t="s">
        <v>6</v>
      </c>
      <c r="H57" s="11" t="s">
        <v>7</v>
      </c>
      <c r="I57" s="11" t="s">
        <v>8</v>
      </c>
      <c r="J57" s="11" t="s">
        <v>9</v>
      </c>
      <c r="K57" s="11" t="s">
        <v>10</v>
      </c>
      <c r="L57" s="11" t="s">
        <v>11</v>
      </c>
      <c r="M57" s="11" t="s">
        <v>12</v>
      </c>
    </row>
    <row r="58" spans="1:15" ht="15.75">
      <c r="A58" s="6">
        <v>1</v>
      </c>
      <c r="B58" s="7" t="s">
        <v>48</v>
      </c>
      <c r="C58" s="7" t="s">
        <v>16</v>
      </c>
      <c r="D58" s="12">
        <v>1</v>
      </c>
      <c r="E58" s="16">
        <v>100</v>
      </c>
      <c r="F58" s="12">
        <v>1</v>
      </c>
      <c r="G58" s="12">
        <v>100</v>
      </c>
      <c r="H58" s="12">
        <v>1</v>
      </c>
      <c r="I58" s="18">
        <v>100</v>
      </c>
      <c r="J58" s="18">
        <v>2</v>
      </c>
      <c r="K58" s="18">
        <v>90</v>
      </c>
      <c r="L58" s="13">
        <f>SUM(E58,G58,I58,K58)</f>
        <v>390</v>
      </c>
      <c r="M58" s="12">
        <f>$L$58-L58</f>
        <v>0</v>
      </c>
      <c r="N58"/>
      <c r="O58"/>
    </row>
    <row r="59" spans="1:15" ht="15.75">
      <c r="A59" s="6">
        <v>2</v>
      </c>
      <c r="B59" s="7" t="s">
        <v>74</v>
      </c>
      <c r="C59" s="7" t="s">
        <v>75</v>
      </c>
      <c r="D59" s="12">
        <v>1</v>
      </c>
      <c r="E59" s="12">
        <v>100</v>
      </c>
      <c r="F59" s="12">
        <v>1</v>
      </c>
      <c r="G59" s="12">
        <v>100</v>
      </c>
      <c r="H59" s="12">
        <v>1</v>
      </c>
      <c r="I59" s="18">
        <v>100</v>
      </c>
      <c r="J59" s="18">
        <v>3</v>
      </c>
      <c r="K59" s="18">
        <v>82</v>
      </c>
      <c r="L59" s="13">
        <f>SUM(E59,G59,I59,K59)</f>
        <v>382</v>
      </c>
      <c r="M59" s="12">
        <f>$L$58-L59</f>
        <v>8</v>
      </c>
      <c r="N59"/>
      <c r="O59"/>
    </row>
    <row r="60" spans="1:15" ht="15.75">
      <c r="A60" s="6">
        <v>3</v>
      </c>
      <c r="B60" s="7" t="s">
        <v>46</v>
      </c>
      <c r="C60" s="7" t="s">
        <v>47</v>
      </c>
      <c r="D60" s="12">
        <v>2</v>
      </c>
      <c r="E60" s="16">
        <v>90</v>
      </c>
      <c r="F60" s="12"/>
      <c r="G60" s="12"/>
      <c r="H60" s="12">
        <v>2</v>
      </c>
      <c r="I60" s="12">
        <v>90</v>
      </c>
      <c r="J60" s="12">
        <v>1</v>
      </c>
      <c r="K60" s="12">
        <v>100</v>
      </c>
      <c r="L60" s="13">
        <f>SUM(E60,G60,I60,K60)</f>
        <v>280</v>
      </c>
      <c r="M60" s="12">
        <f>$L$58-L60</f>
        <v>110</v>
      </c>
      <c r="N60"/>
      <c r="O60"/>
    </row>
    <row r="61" spans="1:15" ht="15.75">
      <c r="A61" s="6">
        <v>4</v>
      </c>
      <c r="B61" s="7" t="s">
        <v>86</v>
      </c>
      <c r="C61" s="7" t="s">
        <v>188</v>
      </c>
      <c r="D61" s="12">
        <v>2</v>
      </c>
      <c r="E61" s="16">
        <v>90</v>
      </c>
      <c r="F61" s="12"/>
      <c r="G61" s="16"/>
      <c r="H61" s="12">
        <v>2</v>
      </c>
      <c r="I61" s="12">
        <v>90</v>
      </c>
      <c r="J61" s="12"/>
      <c r="K61" s="12"/>
      <c r="L61" s="13">
        <f>SUM(E61,G61,I61,K61)</f>
        <v>180</v>
      </c>
      <c r="M61" s="12">
        <f>$L$58-L61</f>
        <v>210</v>
      </c>
      <c r="N61"/>
      <c r="O61"/>
    </row>
    <row r="62" spans="1:15" ht="15.75">
      <c r="A62" s="20"/>
      <c r="B62" s="20"/>
      <c r="C62" s="20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/>
      <c r="O62"/>
    </row>
    <row r="63" spans="2:15" ht="21" thickBot="1">
      <c r="B63" s="3" t="s">
        <v>190</v>
      </c>
      <c r="C63" s="2"/>
      <c r="D63" s="15"/>
      <c r="L63" s="10"/>
      <c r="N63" s="22"/>
      <c r="O63" s="14"/>
    </row>
    <row r="64" spans="1:13" ht="16.5" thickBot="1">
      <c r="A64" s="4" t="s">
        <v>0</v>
      </c>
      <c r="B64" s="36" t="s">
        <v>1</v>
      </c>
      <c r="C64" s="36" t="s">
        <v>2</v>
      </c>
      <c r="D64" s="35" t="s">
        <v>3</v>
      </c>
      <c r="E64" s="35" t="s">
        <v>4</v>
      </c>
      <c r="F64" s="35" t="s">
        <v>5</v>
      </c>
      <c r="G64" s="35" t="s">
        <v>6</v>
      </c>
      <c r="H64" s="35" t="s">
        <v>7</v>
      </c>
      <c r="I64" s="35" t="s">
        <v>8</v>
      </c>
      <c r="J64" s="35" t="s">
        <v>9</v>
      </c>
      <c r="K64" s="35" t="s">
        <v>10</v>
      </c>
      <c r="L64" s="35" t="s">
        <v>11</v>
      </c>
      <c r="M64" s="35" t="s">
        <v>12</v>
      </c>
    </row>
    <row r="65" spans="1:15" ht="15.75">
      <c r="A65" s="6">
        <v>1</v>
      </c>
      <c r="B65" s="7" t="s">
        <v>108</v>
      </c>
      <c r="C65" s="7" t="s">
        <v>20</v>
      </c>
      <c r="D65" s="12"/>
      <c r="E65" s="16"/>
      <c r="F65" s="12">
        <v>1</v>
      </c>
      <c r="G65" s="12">
        <v>100</v>
      </c>
      <c r="H65" s="12">
        <v>1</v>
      </c>
      <c r="I65" s="12">
        <v>100</v>
      </c>
      <c r="J65" s="12">
        <v>2</v>
      </c>
      <c r="K65" s="12">
        <v>90</v>
      </c>
      <c r="L65" s="13">
        <f>SUM(E65,G65,I65,K65)</f>
        <v>290</v>
      </c>
      <c r="M65" s="12">
        <f>$L$65-L65</f>
        <v>0</v>
      </c>
      <c r="N65"/>
      <c r="O65"/>
    </row>
    <row r="66" spans="1:15" ht="15.75">
      <c r="A66" s="6">
        <v>2</v>
      </c>
      <c r="B66" s="7" t="s">
        <v>93</v>
      </c>
      <c r="C66" s="7" t="s">
        <v>186</v>
      </c>
      <c r="D66" s="12">
        <v>12</v>
      </c>
      <c r="E66" s="16">
        <v>58</v>
      </c>
      <c r="F66" s="12">
        <v>12</v>
      </c>
      <c r="G66" s="12">
        <v>58</v>
      </c>
      <c r="H66" s="12">
        <v>2</v>
      </c>
      <c r="I66" s="18">
        <v>90</v>
      </c>
      <c r="J66" s="18">
        <v>3</v>
      </c>
      <c r="K66" s="18">
        <v>82</v>
      </c>
      <c r="L66" s="13">
        <f aca="true" t="shared" si="2" ref="L66:L72">SUM(E66,G66,I66,K66)</f>
        <v>288</v>
      </c>
      <c r="M66" s="12">
        <f aca="true" t="shared" si="3" ref="M66:M72">$L$65-L66</f>
        <v>2</v>
      </c>
      <c r="N66" t="s">
        <v>293</v>
      </c>
      <c r="O66"/>
    </row>
    <row r="67" spans="1:15" ht="15.75">
      <c r="A67" s="6">
        <v>3</v>
      </c>
      <c r="B67" s="7" t="s">
        <v>49</v>
      </c>
      <c r="C67" s="7" t="s">
        <v>177</v>
      </c>
      <c r="D67" s="12">
        <v>1</v>
      </c>
      <c r="E67" s="16">
        <v>100</v>
      </c>
      <c r="F67" s="12"/>
      <c r="G67" s="12"/>
      <c r="H67" s="12">
        <v>3</v>
      </c>
      <c r="I67" s="12">
        <v>82</v>
      </c>
      <c r="J67" s="12"/>
      <c r="K67" s="12"/>
      <c r="L67" s="13">
        <f t="shared" si="2"/>
        <v>182</v>
      </c>
      <c r="M67" s="12">
        <f t="shared" si="3"/>
        <v>108</v>
      </c>
      <c r="N67"/>
      <c r="O67"/>
    </row>
    <row r="68" spans="1:15" ht="15.75">
      <c r="A68" s="6">
        <v>4</v>
      </c>
      <c r="B68" s="30" t="s">
        <v>107</v>
      </c>
      <c r="C68" s="7" t="s">
        <v>16</v>
      </c>
      <c r="D68" s="12">
        <v>1</v>
      </c>
      <c r="E68" s="16">
        <v>100</v>
      </c>
      <c r="F68" s="31" t="s">
        <v>194</v>
      </c>
      <c r="G68" s="31"/>
      <c r="H68" s="12">
        <v>4</v>
      </c>
      <c r="I68" s="12">
        <v>76</v>
      </c>
      <c r="J68" s="12"/>
      <c r="K68" s="12"/>
      <c r="L68" s="13">
        <f t="shared" si="2"/>
        <v>176</v>
      </c>
      <c r="M68" s="12">
        <f t="shared" si="3"/>
        <v>114</v>
      </c>
      <c r="N68"/>
      <c r="O68"/>
    </row>
    <row r="69" spans="1:15" ht="15.75">
      <c r="A69" s="6">
        <v>5</v>
      </c>
      <c r="B69" s="7" t="s">
        <v>112</v>
      </c>
      <c r="C69" s="7" t="s">
        <v>16</v>
      </c>
      <c r="D69" s="12"/>
      <c r="E69" s="16"/>
      <c r="F69" s="12"/>
      <c r="G69" s="12"/>
      <c r="H69" s="12"/>
      <c r="I69" s="18"/>
      <c r="J69" s="18">
        <v>1</v>
      </c>
      <c r="K69" s="18">
        <v>100</v>
      </c>
      <c r="L69" s="13">
        <f>SUM(E69,G69,I69,K69)</f>
        <v>100</v>
      </c>
      <c r="M69" s="12">
        <f t="shared" si="3"/>
        <v>190</v>
      </c>
      <c r="N69"/>
      <c r="O69"/>
    </row>
    <row r="70" spans="1:15" ht="15.75">
      <c r="A70" s="6">
        <v>6</v>
      </c>
      <c r="B70" s="7" t="s">
        <v>230</v>
      </c>
      <c r="C70" s="7"/>
      <c r="D70" s="12" t="s">
        <v>194</v>
      </c>
      <c r="E70" s="16"/>
      <c r="F70" s="12"/>
      <c r="G70" s="12"/>
      <c r="H70" s="12">
        <v>5</v>
      </c>
      <c r="I70" s="12">
        <v>72</v>
      </c>
      <c r="J70" s="12"/>
      <c r="K70" s="12"/>
      <c r="L70" s="13">
        <f t="shared" si="2"/>
        <v>72</v>
      </c>
      <c r="M70" s="12">
        <f t="shared" si="3"/>
        <v>218</v>
      </c>
      <c r="N70"/>
      <c r="O70"/>
    </row>
    <row r="71" spans="1:15" ht="15.75" hidden="1">
      <c r="A71" s="6">
        <v>8</v>
      </c>
      <c r="B71" s="7" t="s">
        <v>158</v>
      </c>
      <c r="C71" s="7" t="s">
        <v>20</v>
      </c>
      <c r="D71" s="12"/>
      <c r="E71" s="16"/>
      <c r="F71" s="12"/>
      <c r="G71" s="12"/>
      <c r="H71" s="12"/>
      <c r="I71" s="12"/>
      <c r="J71" s="12"/>
      <c r="K71" s="12"/>
      <c r="L71" s="13">
        <f t="shared" si="2"/>
        <v>0</v>
      </c>
      <c r="M71" s="12">
        <f t="shared" si="3"/>
        <v>290</v>
      </c>
      <c r="N71"/>
      <c r="O71"/>
    </row>
    <row r="72" spans="1:15" ht="15.75" hidden="1">
      <c r="A72" s="6">
        <v>9</v>
      </c>
      <c r="B72" s="47" t="s">
        <v>176</v>
      </c>
      <c r="C72" s="7" t="s">
        <v>177</v>
      </c>
      <c r="D72" s="48"/>
      <c r="E72" s="16"/>
      <c r="F72" s="48"/>
      <c r="G72" s="12"/>
      <c r="H72" s="48"/>
      <c r="I72" s="48"/>
      <c r="J72" s="12"/>
      <c r="K72" s="48"/>
      <c r="L72" s="13">
        <f t="shared" si="2"/>
        <v>0</v>
      </c>
      <c r="M72" s="12">
        <f t="shared" si="3"/>
        <v>290</v>
      </c>
      <c r="N72"/>
      <c r="O72"/>
    </row>
    <row r="73" spans="14:15" ht="15.75" hidden="1">
      <c r="N73" s="22"/>
      <c r="O73" s="14"/>
    </row>
    <row r="74" spans="14:15" ht="15.75">
      <c r="N74" s="22"/>
      <c r="O74" s="14"/>
    </row>
    <row r="75" ht="19.5">
      <c r="B75" s="23" t="s">
        <v>281</v>
      </c>
    </row>
    <row r="76" spans="1:13" ht="15.75">
      <c r="A76" t="s">
        <v>50</v>
      </c>
      <c r="B76" s="24" t="s">
        <v>113</v>
      </c>
      <c r="C76" s="28">
        <v>37647</v>
      </c>
      <c r="D76"/>
      <c r="E76"/>
      <c r="F76"/>
      <c r="G76"/>
      <c r="H76"/>
      <c r="I76"/>
      <c r="J76"/>
      <c r="K76"/>
      <c r="L76"/>
      <c r="M76"/>
    </row>
    <row r="77" spans="1:15" ht="15.75">
      <c r="A77" t="s">
        <v>51</v>
      </c>
      <c r="B77" s="24" t="s">
        <v>52</v>
      </c>
      <c r="C77" s="28">
        <v>37695</v>
      </c>
      <c r="D77"/>
      <c r="E77"/>
      <c r="F77" s="41"/>
      <c r="G77"/>
      <c r="H77"/>
      <c r="I77"/>
      <c r="J77"/>
      <c r="K77"/>
      <c r="L77"/>
      <c r="M77"/>
      <c r="N77"/>
      <c r="O77"/>
    </row>
    <row r="78" spans="1:15" ht="15.75">
      <c r="A78" t="s">
        <v>53</v>
      </c>
      <c r="B78" s="24" t="s">
        <v>56</v>
      </c>
      <c r="C78" s="28">
        <v>37681</v>
      </c>
      <c r="D78"/>
      <c r="E78"/>
      <c r="F78"/>
      <c r="G78"/>
      <c r="H78"/>
      <c r="I78"/>
      <c r="J78"/>
      <c r="K78"/>
      <c r="L78"/>
      <c r="M78"/>
      <c r="N78"/>
      <c r="O78"/>
    </row>
    <row r="79" spans="1:15" ht="15.75">
      <c r="A79" t="s">
        <v>55</v>
      </c>
      <c r="B79" s="24" t="s">
        <v>54</v>
      </c>
      <c r="C79" s="28">
        <v>37724</v>
      </c>
      <c r="D79"/>
      <c r="E79"/>
      <c r="F79"/>
      <c r="G79"/>
      <c r="H79"/>
      <c r="I79"/>
      <c r="J79"/>
      <c r="K79"/>
      <c r="L79"/>
      <c r="M79"/>
      <c r="N79"/>
      <c r="O79"/>
    </row>
    <row r="80" spans="1:15" ht="15.75">
      <c r="A80"/>
      <c r="B80" s="24"/>
      <c r="C80" s="28"/>
      <c r="D80"/>
      <c r="E80"/>
      <c r="F80"/>
      <c r="G80"/>
      <c r="H80"/>
      <c r="I80"/>
      <c r="J80"/>
      <c r="K80"/>
      <c r="L80"/>
      <c r="M80"/>
      <c r="N80"/>
      <c r="O80"/>
    </row>
    <row r="81" spans="1:15" ht="15.75">
      <c r="A81"/>
      <c r="C81" s="28"/>
      <c r="D81"/>
      <c r="E81"/>
      <c r="F81"/>
      <c r="G81"/>
      <c r="H81"/>
      <c r="I81"/>
      <c r="J81"/>
      <c r="K81"/>
      <c r="L81"/>
      <c r="M81"/>
      <c r="N81"/>
      <c r="O81"/>
    </row>
    <row r="82" spans="1:15" ht="15.75">
      <c r="A82"/>
      <c r="B82" s="29">
        <v>37724</v>
      </c>
      <c r="D82" t="s">
        <v>109</v>
      </c>
      <c r="E82"/>
      <c r="N82"/>
      <c r="O82"/>
    </row>
    <row r="83" spans="1:15" ht="15.75">
      <c r="A83"/>
      <c r="D83"/>
      <c r="E83"/>
      <c r="O83"/>
    </row>
    <row r="84" ht="15.75">
      <c r="O84"/>
    </row>
  </sheetData>
  <autoFilter ref="A1:M62"/>
  <printOptions horizontalCentered="1"/>
  <pageMargins left="0.31496062992125984" right="0.2362204724409449" top="0.52" bottom="0.88" header="0.39" footer="0.89"/>
  <pageSetup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zoomScale="75" zoomScaleNormal="75" workbookViewId="0" topLeftCell="A13">
      <selection activeCell="D33" sqref="D33"/>
    </sheetView>
  </sheetViews>
  <sheetFormatPr defaultColWidth="8.796875" defaultRowHeight="15"/>
  <cols>
    <col min="1" max="1" width="3.5" style="1" customWidth="1"/>
    <col min="2" max="2" width="13.3984375" style="0" customWidth="1"/>
    <col min="3" max="3" width="16.5" style="0" customWidth="1"/>
    <col min="4" max="5" width="4.69921875" style="8" customWidth="1"/>
    <col min="6" max="6" width="4.3984375" style="8" customWidth="1"/>
    <col min="7" max="7" width="4.69921875" style="8" customWidth="1"/>
    <col min="8" max="8" width="4" style="8" customWidth="1"/>
    <col min="9" max="11" width="4.5" style="8" customWidth="1"/>
    <col min="12" max="12" width="7.19921875" style="8" customWidth="1"/>
    <col min="13" max="13" width="7.09765625" style="8" customWidth="1"/>
  </cols>
  <sheetData>
    <row r="1" spans="2:3" ht="34.5">
      <c r="B1" s="17" t="s">
        <v>221</v>
      </c>
      <c r="C1" s="2"/>
    </row>
    <row r="2" spans="2:3" ht="14.25" customHeight="1">
      <c r="B2" s="17"/>
      <c r="C2" s="2"/>
    </row>
    <row r="3" spans="2:4" ht="21" thickBot="1">
      <c r="B3" s="3" t="s">
        <v>195</v>
      </c>
      <c r="C3" s="2"/>
      <c r="D3" s="9"/>
    </row>
    <row r="4" spans="1:13" ht="16.5" thickBot="1">
      <c r="A4" s="68" t="s">
        <v>0</v>
      </c>
      <c r="B4" s="36" t="s">
        <v>1</v>
      </c>
      <c r="C4" s="36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55</v>
      </c>
      <c r="K4" s="11" t="s">
        <v>192</v>
      </c>
      <c r="L4" s="11" t="s">
        <v>11</v>
      </c>
      <c r="M4" s="11" t="s">
        <v>12</v>
      </c>
    </row>
    <row r="5" spans="1:13" ht="15.75">
      <c r="A5" s="51">
        <v>1</v>
      </c>
      <c r="B5" s="69" t="s">
        <v>243</v>
      </c>
      <c r="C5" s="16" t="s">
        <v>282</v>
      </c>
      <c r="D5" s="12">
        <v>2</v>
      </c>
      <c r="E5" s="12">
        <v>90</v>
      </c>
      <c r="F5" s="12">
        <v>2</v>
      </c>
      <c r="G5" s="12">
        <v>90</v>
      </c>
      <c r="H5" s="12">
        <v>1</v>
      </c>
      <c r="I5" s="48">
        <v>100</v>
      </c>
      <c r="J5" s="12">
        <v>2</v>
      </c>
      <c r="K5" s="12">
        <v>90</v>
      </c>
      <c r="L5" s="13">
        <f>SUM(E5,G5,I5,K5)</f>
        <v>370</v>
      </c>
      <c r="M5" s="12">
        <f>$L$5-L5</f>
        <v>0</v>
      </c>
    </row>
    <row r="6" spans="1:13" ht="15.75">
      <c r="A6" s="6">
        <v>2</v>
      </c>
      <c r="B6" s="69" t="s">
        <v>95</v>
      </c>
      <c r="C6" s="69"/>
      <c r="D6" s="12">
        <v>1</v>
      </c>
      <c r="E6" s="12">
        <v>100</v>
      </c>
      <c r="F6" s="12">
        <v>1</v>
      </c>
      <c r="G6" s="12">
        <v>100</v>
      </c>
      <c r="H6" s="12">
        <v>3</v>
      </c>
      <c r="I6" s="12">
        <v>82</v>
      </c>
      <c r="J6" s="12"/>
      <c r="K6" s="12"/>
      <c r="L6" s="13">
        <f>SUM(E6,G6,I6,K6)</f>
        <v>282</v>
      </c>
      <c r="M6" s="12">
        <f>$L$5-L6</f>
        <v>88</v>
      </c>
    </row>
    <row r="7" spans="1:13" ht="15.75">
      <c r="A7" s="6">
        <v>3</v>
      </c>
      <c r="B7" s="19" t="s">
        <v>199</v>
      </c>
      <c r="C7" s="7" t="s">
        <v>200</v>
      </c>
      <c r="D7" s="12"/>
      <c r="E7" s="16"/>
      <c r="F7" s="12"/>
      <c r="G7" s="12"/>
      <c r="H7" s="12">
        <v>2</v>
      </c>
      <c r="I7" s="12">
        <v>90</v>
      </c>
      <c r="J7" s="12">
        <v>1</v>
      </c>
      <c r="K7" s="12">
        <v>100</v>
      </c>
      <c r="L7" s="13">
        <f>SUM(E7,G7,I7,K7)</f>
        <v>190</v>
      </c>
      <c r="M7" s="12">
        <f>$L$5-L7</f>
        <v>180</v>
      </c>
    </row>
    <row r="8" spans="1:13" ht="15.75">
      <c r="A8" s="6">
        <v>4</v>
      </c>
      <c r="B8" s="69" t="s">
        <v>244</v>
      </c>
      <c r="C8" s="69"/>
      <c r="D8" s="12">
        <v>3</v>
      </c>
      <c r="E8" s="12">
        <v>82</v>
      </c>
      <c r="F8" s="12"/>
      <c r="G8" s="12"/>
      <c r="H8" s="12"/>
      <c r="I8" s="12"/>
      <c r="J8" s="12"/>
      <c r="K8" s="12"/>
      <c r="L8" s="13">
        <f>SUM(E8,G8,I8,K8)</f>
        <v>82</v>
      </c>
      <c r="M8" s="12">
        <f>$L$5-L8</f>
        <v>288</v>
      </c>
    </row>
    <row r="9" spans="1:13" ht="15.75">
      <c r="A9" s="32"/>
      <c r="B9" s="42"/>
      <c r="C9" s="32"/>
      <c r="D9" s="33"/>
      <c r="E9" s="32"/>
      <c r="F9" s="33"/>
      <c r="G9" s="33"/>
      <c r="H9" s="33"/>
      <c r="I9" s="33"/>
      <c r="J9" s="33"/>
      <c r="K9" s="33"/>
      <c r="L9" s="33"/>
      <c r="M9" s="33"/>
    </row>
    <row r="10" spans="2:4" ht="21" thickBot="1">
      <c r="B10" s="3" t="s">
        <v>196</v>
      </c>
      <c r="C10" s="2"/>
      <c r="D10" s="9"/>
    </row>
    <row r="11" spans="1:13" ht="16.5" thickBot="1">
      <c r="A11" s="4" t="s">
        <v>0</v>
      </c>
      <c r="B11" s="5" t="s">
        <v>1</v>
      </c>
      <c r="C11" s="5" t="s">
        <v>2</v>
      </c>
      <c r="D11" s="11" t="s">
        <v>3</v>
      </c>
      <c r="E11" s="11" t="s">
        <v>4</v>
      </c>
      <c r="F11" s="11" t="s">
        <v>5</v>
      </c>
      <c r="G11" s="11" t="s">
        <v>6</v>
      </c>
      <c r="H11" s="11" t="s">
        <v>7</v>
      </c>
      <c r="I11" s="11" t="s">
        <v>8</v>
      </c>
      <c r="J11" s="11" t="s">
        <v>55</v>
      </c>
      <c r="K11" s="11" t="s">
        <v>192</v>
      </c>
      <c r="L11" s="11" t="s">
        <v>11</v>
      </c>
      <c r="M11" s="11" t="s">
        <v>12</v>
      </c>
    </row>
    <row r="12" spans="1:13" ht="15.75">
      <c r="A12" s="6">
        <v>1</v>
      </c>
      <c r="B12" s="7" t="s">
        <v>172</v>
      </c>
      <c r="C12" s="7" t="s">
        <v>75</v>
      </c>
      <c r="D12" s="12"/>
      <c r="E12" s="16"/>
      <c r="F12" s="12"/>
      <c r="G12" s="12"/>
      <c r="H12" s="12">
        <v>1</v>
      </c>
      <c r="I12" s="12">
        <v>100</v>
      </c>
      <c r="J12" s="12"/>
      <c r="K12" s="12"/>
      <c r="L12" s="13">
        <f>SUM(E12,G12,I12,K12)</f>
        <v>100</v>
      </c>
      <c r="M12" s="12">
        <f>$L$12-L12</f>
        <v>0</v>
      </c>
    </row>
    <row r="14" spans="2:4" ht="21" thickBot="1">
      <c r="B14" s="3" t="s">
        <v>197</v>
      </c>
      <c r="C14" s="2"/>
      <c r="D14" s="9"/>
    </row>
    <row r="15" spans="1:13" ht="16.5" thickBot="1">
      <c r="A15" s="4" t="s">
        <v>0</v>
      </c>
      <c r="B15" s="5" t="s">
        <v>1</v>
      </c>
      <c r="C15" s="5" t="s">
        <v>2</v>
      </c>
      <c r="D15" s="11" t="s">
        <v>3</v>
      </c>
      <c r="E15" s="11" t="s">
        <v>4</v>
      </c>
      <c r="F15" s="11" t="s">
        <v>5</v>
      </c>
      <c r="G15" s="11" t="s">
        <v>6</v>
      </c>
      <c r="H15" s="11" t="s">
        <v>7</v>
      </c>
      <c r="I15" s="11" t="s">
        <v>8</v>
      </c>
      <c r="J15" s="11" t="s">
        <v>55</v>
      </c>
      <c r="K15" s="11" t="s">
        <v>192</v>
      </c>
      <c r="L15" s="11" t="s">
        <v>11</v>
      </c>
      <c r="M15" s="11" t="s">
        <v>12</v>
      </c>
    </row>
    <row r="16" spans="1:13" ht="15.75">
      <c r="A16" s="6">
        <v>1</v>
      </c>
      <c r="B16" s="7" t="s">
        <v>152</v>
      </c>
      <c r="C16" s="7" t="s">
        <v>153</v>
      </c>
      <c r="D16" s="12">
        <v>1</v>
      </c>
      <c r="E16" s="16">
        <v>100</v>
      </c>
      <c r="F16" s="12">
        <v>2</v>
      </c>
      <c r="G16" s="18">
        <v>90</v>
      </c>
      <c r="H16" s="12">
        <v>3</v>
      </c>
      <c r="I16" s="12">
        <v>82</v>
      </c>
      <c r="J16" s="12">
        <v>2</v>
      </c>
      <c r="K16" s="12">
        <v>90</v>
      </c>
      <c r="L16" s="13">
        <f>SUM(E16,G16,I16,K16)</f>
        <v>362</v>
      </c>
      <c r="M16" s="12">
        <f aca="true" t="shared" si="0" ref="M16:M27">$L$16-L16</f>
        <v>0</v>
      </c>
    </row>
    <row r="17" spans="1:13" ht="15.75">
      <c r="A17" s="6">
        <v>2</v>
      </c>
      <c r="B17" s="7" t="s">
        <v>150</v>
      </c>
      <c r="C17" s="7" t="s">
        <v>151</v>
      </c>
      <c r="D17" s="12"/>
      <c r="E17" s="16"/>
      <c r="F17" s="12">
        <v>1</v>
      </c>
      <c r="G17" s="12">
        <v>100</v>
      </c>
      <c r="H17" s="12">
        <v>1</v>
      </c>
      <c r="I17" s="12">
        <v>100</v>
      </c>
      <c r="J17" s="12">
        <v>1</v>
      </c>
      <c r="K17" s="12">
        <v>100</v>
      </c>
      <c r="L17" s="13">
        <f aca="true" t="shared" si="1" ref="L17:L27">SUM(E17,G17,I17,K17)</f>
        <v>300</v>
      </c>
      <c r="M17" s="12">
        <f t="shared" si="0"/>
        <v>62</v>
      </c>
    </row>
    <row r="18" spans="1:13" ht="15.75">
      <c r="A18" s="6">
        <v>3</v>
      </c>
      <c r="B18" s="7" t="s">
        <v>246</v>
      </c>
      <c r="C18" s="7"/>
      <c r="D18" s="12">
        <v>4</v>
      </c>
      <c r="E18" s="16">
        <v>76</v>
      </c>
      <c r="F18" s="12">
        <v>7</v>
      </c>
      <c r="G18" s="12">
        <v>68</v>
      </c>
      <c r="H18" s="12">
        <v>5</v>
      </c>
      <c r="I18" s="12">
        <v>72</v>
      </c>
      <c r="J18" s="12">
        <v>4</v>
      </c>
      <c r="K18" s="12">
        <v>76</v>
      </c>
      <c r="L18" s="13">
        <f t="shared" si="1"/>
        <v>292</v>
      </c>
      <c r="M18" s="12">
        <f t="shared" si="0"/>
        <v>70</v>
      </c>
    </row>
    <row r="19" spans="1:13" ht="15.75">
      <c r="A19" s="6">
        <v>4</v>
      </c>
      <c r="B19" s="7" t="s">
        <v>149</v>
      </c>
      <c r="C19" s="7" t="s">
        <v>98</v>
      </c>
      <c r="D19" s="12"/>
      <c r="E19" s="16"/>
      <c r="F19" s="12">
        <v>3</v>
      </c>
      <c r="G19" s="12">
        <v>82</v>
      </c>
      <c r="H19" s="12">
        <v>2</v>
      </c>
      <c r="I19" s="12">
        <v>90</v>
      </c>
      <c r="J19" s="12">
        <v>3</v>
      </c>
      <c r="K19" s="12">
        <v>82</v>
      </c>
      <c r="L19" s="13">
        <f>SUM(E19,G19,I19,K19)</f>
        <v>254</v>
      </c>
      <c r="M19" s="12">
        <f t="shared" si="0"/>
        <v>108</v>
      </c>
    </row>
    <row r="20" spans="1:13" ht="15.75">
      <c r="A20" s="6">
        <v>5</v>
      </c>
      <c r="B20" s="7" t="s">
        <v>193</v>
      </c>
      <c r="C20" s="7" t="s">
        <v>45</v>
      </c>
      <c r="D20" s="12">
        <v>2</v>
      </c>
      <c r="E20" s="16">
        <v>90</v>
      </c>
      <c r="F20" s="12">
        <v>4</v>
      </c>
      <c r="G20" s="12">
        <v>76</v>
      </c>
      <c r="H20" s="12">
        <v>4</v>
      </c>
      <c r="I20" s="12">
        <v>76</v>
      </c>
      <c r="J20" s="12"/>
      <c r="K20" s="12"/>
      <c r="L20" s="13">
        <f t="shared" si="1"/>
        <v>242</v>
      </c>
      <c r="M20" s="12">
        <f t="shared" si="0"/>
        <v>120</v>
      </c>
    </row>
    <row r="21" spans="1:13" ht="15.75">
      <c r="A21" s="6">
        <v>6</v>
      </c>
      <c r="B21" s="7" t="s">
        <v>254</v>
      </c>
      <c r="C21" s="7" t="s">
        <v>255</v>
      </c>
      <c r="D21" s="12"/>
      <c r="E21" s="16"/>
      <c r="F21" s="12">
        <v>6</v>
      </c>
      <c r="G21" s="12">
        <v>70</v>
      </c>
      <c r="H21" s="12">
        <v>7</v>
      </c>
      <c r="I21" s="12">
        <v>68</v>
      </c>
      <c r="J21" s="12"/>
      <c r="K21" s="12"/>
      <c r="L21" s="13">
        <f t="shared" si="1"/>
        <v>138</v>
      </c>
      <c r="M21" s="12">
        <f t="shared" si="0"/>
        <v>224</v>
      </c>
    </row>
    <row r="22" spans="1:13" ht="15.75">
      <c r="A22" s="6">
        <v>7</v>
      </c>
      <c r="B22" s="7" t="s">
        <v>245</v>
      </c>
      <c r="C22" s="7"/>
      <c r="D22" s="12">
        <v>3</v>
      </c>
      <c r="E22" s="16">
        <v>82</v>
      </c>
      <c r="F22" s="12"/>
      <c r="G22" s="12"/>
      <c r="H22" s="12"/>
      <c r="I22" s="12"/>
      <c r="J22" s="12"/>
      <c r="K22" s="12"/>
      <c r="L22" s="13">
        <f t="shared" si="1"/>
        <v>82</v>
      </c>
      <c r="M22" s="12">
        <f t="shared" si="0"/>
        <v>280</v>
      </c>
    </row>
    <row r="23" spans="1:13" ht="15.75">
      <c r="A23" s="6">
        <v>8</v>
      </c>
      <c r="B23" s="7" t="s">
        <v>247</v>
      </c>
      <c r="C23" s="7"/>
      <c r="D23" s="12">
        <v>5</v>
      </c>
      <c r="E23" s="16">
        <v>72</v>
      </c>
      <c r="F23" s="12"/>
      <c r="G23" s="12"/>
      <c r="H23" s="12"/>
      <c r="I23" s="12"/>
      <c r="J23" s="12"/>
      <c r="K23" s="12"/>
      <c r="L23" s="13">
        <f t="shared" si="1"/>
        <v>72</v>
      </c>
      <c r="M23" s="12">
        <f t="shared" si="0"/>
        <v>290</v>
      </c>
    </row>
    <row r="24" spans="1:13" ht="15.75">
      <c r="A24" s="6">
        <v>8</v>
      </c>
      <c r="B24" s="7" t="s">
        <v>252</v>
      </c>
      <c r="C24" s="7" t="s">
        <v>253</v>
      </c>
      <c r="D24" s="12"/>
      <c r="E24" s="16"/>
      <c r="F24" s="12">
        <v>5</v>
      </c>
      <c r="G24" s="12">
        <v>72</v>
      </c>
      <c r="H24" s="12"/>
      <c r="I24" s="12"/>
      <c r="J24" s="12"/>
      <c r="K24" s="12"/>
      <c r="L24" s="13">
        <f t="shared" si="1"/>
        <v>72</v>
      </c>
      <c r="M24" s="12">
        <f t="shared" si="0"/>
        <v>290</v>
      </c>
    </row>
    <row r="25" spans="1:13" ht="15.75">
      <c r="A25" s="6">
        <v>8</v>
      </c>
      <c r="B25" s="7" t="s">
        <v>287</v>
      </c>
      <c r="C25" s="7" t="s">
        <v>288</v>
      </c>
      <c r="D25" s="12"/>
      <c r="E25" s="16"/>
      <c r="F25" s="12"/>
      <c r="G25" s="12"/>
      <c r="H25" s="12"/>
      <c r="I25" s="12"/>
      <c r="J25" s="12">
        <v>5</v>
      </c>
      <c r="K25" s="12">
        <v>72</v>
      </c>
      <c r="L25" s="13">
        <f t="shared" si="1"/>
        <v>72</v>
      </c>
      <c r="M25" s="12">
        <f t="shared" si="0"/>
        <v>290</v>
      </c>
    </row>
    <row r="26" spans="1:13" ht="15.75">
      <c r="A26" s="51">
        <v>9</v>
      </c>
      <c r="B26" s="7" t="s">
        <v>171</v>
      </c>
      <c r="C26" s="7" t="s">
        <v>75</v>
      </c>
      <c r="D26" s="49"/>
      <c r="E26" s="16"/>
      <c r="F26" s="50"/>
      <c r="G26" s="12"/>
      <c r="H26" s="12">
        <v>6</v>
      </c>
      <c r="I26" s="50">
        <v>70</v>
      </c>
      <c r="J26" s="12"/>
      <c r="K26" s="12"/>
      <c r="L26" s="13">
        <f t="shared" si="1"/>
        <v>70</v>
      </c>
      <c r="M26" s="12">
        <f t="shared" si="0"/>
        <v>292</v>
      </c>
    </row>
    <row r="27" spans="1:13" ht="15.75">
      <c r="A27" s="51">
        <v>10</v>
      </c>
      <c r="B27" s="7" t="s">
        <v>256</v>
      </c>
      <c r="C27" s="7" t="s">
        <v>257</v>
      </c>
      <c r="D27" s="12"/>
      <c r="E27" s="72"/>
      <c r="F27" s="12">
        <v>8</v>
      </c>
      <c r="G27" s="48">
        <v>66</v>
      </c>
      <c r="H27" s="12"/>
      <c r="I27" s="12"/>
      <c r="J27" s="12"/>
      <c r="K27" s="12"/>
      <c r="L27" s="13">
        <f t="shared" si="1"/>
        <v>66</v>
      </c>
      <c r="M27" s="12">
        <f t="shared" si="0"/>
        <v>296</v>
      </c>
    </row>
    <row r="29" spans="2:4" ht="21" thickBot="1">
      <c r="B29" s="3" t="s">
        <v>198</v>
      </c>
      <c r="C29" s="2"/>
      <c r="D29" s="9"/>
    </row>
    <row r="30" spans="1:13" ht="16.5" thickBot="1">
      <c r="A30" s="4" t="s">
        <v>0</v>
      </c>
      <c r="B30" s="5" t="s">
        <v>1</v>
      </c>
      <c r="C30" s="5" t="s">
        <v>2</v>
      </c>
      <c r="D30" s="11" t="s">
        <v>3</v>
      </c>
      <c r="E30" s="11" t="s">
        <v>4</v>
      </c>
      <c r="F30" s="11" t="s">
        <v>5</v>
      </c>
      <c r="G30" s="11" t="s">
        <v>6</v>
      </c>
      <c r="H30" s="11" t="s">
        <v>7</v>
      </c>
      <c r="I30" s="11" t="s">
        <v>8</v>
      </c>
      <c r="J30" s="11" t="s">
        <v>55</v>
      </c>
      <c r="K30" s="11" t="s">
        <v>192</v>
      </c>
      <c r="L30" s="11" t="s">
        <v>11</v>
      </c>
      <c r="M30" s="11" t="s">
        <v>12</v>
      </c>
    </row>
    <row r="31" spans="1:13" ht="15.75">
      <c r="A31" s="51">
        <v>1</v>
      </c>
      <c r="B31" s="7" t="s">
        <v>170</v>
      </c>
      <c r="C31" s="7" t="s">
        <v>169</v>
      </c>
      <c r="D31" s="12">
        <v>1</v>
      </c>
      <c r="E31" s="16">
        <v>100</v>
      </c>
      <c r="F31" s="12">
        <v>1</v>
      </c>
      <c r="G31" s="12">
        <v>100</v>
      </c>
      <c r="H31" s="12">
        <v>1</v>
      </c>
      <c r="I31" s="12">
        <v>100</v>
      </c>
      <c r="J31" s="12">
        <v>1</v>
      </c>
      <c r="K31" s="12">
        <v>100</v>
      </c>
      <c r="L31" s="13">
        <f>SUM(E31,G31,K31,I31)</f>
        <v>400</v>
      </c>
      <c r="M31" s="12">
        <f>$L$31-L31</f>
        <v>0</v>
      </c>
    </row>
    <row r="32" spans="1:13" ht="15.75">
      <c r="A32" s="51">
        <v>2</v>
      </c>
      <c r="B32" s="7" t="s">
        <v>154</v>
      </c>
      <c r="C32" s="7" t="s">
        <v>155</v>
      </c>
      <c r="D32" s="12">
        <v>3</v>
      </c>
      <c r="E32" s="16">
        <v>82</v>
      </c>
      <c r="F32" s="12">
        <v>3</v>
      </c>
      <c r="G32" s="12">
        <v>82</v>
      </c>
      <c r="H32" s="12">
        <v>2</v>
      </c>
      <c r="I32" s="12">
        <v>90</v>
      </c>
      <c r="J32" s="12">
        <v>3</v>
      </c>
      <c r="K32" s="12">
        <v>82</v>
      </c>
      <c r="L32" s="13">
        <f>SUM(E32,G32,K32,I32)</f>
        <v>336</v>
      </c>
      <c r="M32" s="12">
        <f>$L$31-L32</f>
        <v>64</v>
      </c>
    </row>
    <row r="33" spans="1:13" ht="15.75">
      <c r="A33" s="51">
        <v>3</v>
      </c>
      <c r="B33" s="7" t="s">
        <v>168</v>
      </c>
      <c r="C33" s="7" t="s">
        <v>169</v>
      </c>
      <c r="D33" s="12">
        <v>2</v>
      </c>
      <c r="E33" s="16">
        <v>90</v>
      </c>
      <c r="F33" s="12">
        <v>2</v>
      </c>
      <c r="G33" s="12">
        <v>90</v>
      </c>
      <c r="H33" s="12"/>
      <c r="I33" s="12"/>
      <c r="J33" s="12">
        <v>1</v>
      </c>
      <c r="K33" s="12">
        <v>100</v>
      </c>
      <c r="L33" s="13">
        <f>SUM(E33,G33,K33,I33)</f>
        <v>280</v>
      </c>
      <c r="M33" s="12">
        <f>$L$31-L33</f>
        <v>120</v>
      </c>
    </row>
    <row r="34" spans="1:13" ht="15.75">
      <c r="A34" s="52">
        <v>4</v>
      </c>
      <c r="B34" s="7" t="s">
        <v>258</v>
      </c>
      <c r="C34" s="7" t="s">
        <v>259</v>
      </c>
      <c r="D34" s="12"/>
      <c r="E34" s="16"/>
      <c r="F34" s="12">
        <v>4</v>
      </c>
      <c r="G34" s="14">
        <v>76</v>
      </c>
      <c r="H34" s="40">
        <v>3</v>
      </c>
      <c r="I34" s="14">
        <v>82</v>
      </c>
      <c r="J34" s="12"/>
      <c r="K34" s="12"/>
      <c r="L34" s="13">
        <f>SUM(E34,G34,K34,I34)</f>
        <v>158</v>
      </c>
      <c r="M34" s="12">
        <f>$L$31-L34</f>
        <v>242</v>
      </c>
    </row>
    <row r="35" spans="1:13" ht="15.75">
      <c r="A35" s="52">
        <v>5</v>
      </c>
      <c r="B35" s="7" t="s">
        <v>248</v>
      </c>
      <c r="C35" s="7"/>
      <c r="D35" s="12">
        <v>4</v>
      </c>
      <c r="E35" s="16">
        <v>76</v>
      </c>
      <c r="F35" s="12"/>
      <c r="G35" s="48"/>
      <c r="H35" s="12"/>
      <c r="I35" s="48"/>
      <c r="J35" s="12"/>
      <c r="K35" s="12"/>
      <c r="L35" s="13">
        <f>SUM(E35,G35,K35,I35)</f>
        <v>76</v>
      </c>
      <c r="M35" s="12">
        <f>$L$31-L35</f>
        <v>324</v>
      </c>
    </row>
    <row r="36" spans="1:13" ht="15.75">
      <c r="A36" s="20"/>
      <c r="B36" s="20"/>
      <c r="C36" s="20"/>
      <c r="D36" s="14"/>
      <c r="E36" s="21"/>
      <c r="F36" s="14"/>
      <c r="G36" s="14"/>
      <c r="H36" s="14"/>
      <c r="I36" s="14"/>
      <c r="J36" s="14"/>
      <c r="K36" s="14"/>
      <c r="L36" s="22"/>
      <c r="M36" s="14"/>
    </row>
    <row r="37" spans="1:13" ht="15.75">
      <c r="A37" t="s">
        <v>50</v>
      </c>
      <c r="B37" s="24" t="s">
        <v>113</v>
      </c>
      <c r="C37" s="28">
        <v>37647</v>
      </c>
      <c r="H37"/>
      <c r="I37"/>
      <c r="J37"/>
      <c r="M37"/>
    </row>
    <row r="38" spans="1:11" ht="15.75">
      <c r="A38" t="s">
        <v>51</v>
      </c>
      <c r="B38" s="24" t="s">
        <v>52</v>
      </c>
      <c r="C38" s="28">
        <v>37695</v>
      </c>
      <c r="I38"/>
      <c r="J38"/>
      <c r="K38"/>
    </row>
    <row r="39" spans="1:3" ht="15.75">
      <c r="A39" t="s">
        <v>53</v>
      </c>
      <c r="B39" s="24" t="s">
        <v>56</v>
      </c>
      <c r="C39" s="28">
        <v>37681</v>
      </c>
    </row>
    <row r="40" spans="1:3" ht="15.75">
      <c r="A40" t="s">
        <v>55</v>
      </c>
      <c r="B40" s="24" t="s">
        <v>54</v>
      </c>
      <c r="C40" s="28">
        <v>37724</v>
      </c>
    </row>
    <row r="41" spans="1:3" ht="15.75">
      <c r="A41"/>
      <c r="B41" s="24"/>
      <c r="C41" s="28"/>
    </row>
    <row r="42" spans="1:3" ht="15.75">
      <c r="A42"/>
      <c r="B42" s="24"/>
      <c r="C42" s="28"/>
    </row>
  </sheetData>
  <printOptions/>
  <pageMargins left="1.1" right="0.25" top="0.57" bottom="0.2" header="0.5118110236220472" footer="0.24"/>
  <pageSetup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C4" sqref="C4:H15"/>
    </sheetView>
  </sheetViews>
  <sheetFormatPr defaultColWidth="8.796875" defaultRowHeight="15"/>
  <cols>
    <col min="1" max="1" width="4.5" style="0" customWidth="1"/>
    <col min="2" max="2" width="20.8984375" style="2" customWidth="1"/>
    <col min="3" max="3" width="6.59765625" style="0" customWidth="1"/>
    <col min="4" max="4" width="7.19921875" style="0" customWidth="1"/>
    <col min="5" max="5" width="7" style="0" customWidth="1"/>
    <col min="6" max="7" width="7.5" style="0" customWidth="1"/>
    <col min="8" max="8" width="7" style="0" customWidth="1"/>
  </cols>
  <sheetData>
    <row r="1" ht="34.5">
      <c r="B1" s="25" t="s">
        <v>221</v>
      </c>
    </row>
    <row r="2" spans="1:12" ht="21" thickBot="1">
      <c r="A2" s="1"/>
      <c r="B2" s="26" t="s">
        <v>97</v>
      </c>
      <c r="C2" s="2"/>
      <c r="D2" s="15"/>
      <c r="E2" s="8"/>
      <c r="F2" s="8"/>
      <c r="G2" s="8"/>
      <c r="H2" s="8"/>
      <c r="I2" s="8"/>
      <c r="J2" s="8"/>
      <c r="K2" s="8"/>
      <c r="L2" s="8"/>
    </row>
    <row r="3" spans="1:10" ht="16.5" thickBot="1">
      <c r="A3" s="4" t="s">
        <v>0</v>
      </c>
      <c r="B3" s="5" t="s">
        <v>2</v>
      </c>
      <c r="C3" s="11" t="s">
        <v>4</v>
      </c>
      <c r="D3" s="11" t="s">
        <v>6</v>
      </c>
      <c r="E3" s="11" t="s">
        <v>8</v>
      </c>
      <c r="F3" s="11" t="s">
        <v>10</v>
      </c>
      <c r="G3" s="11" t="s">
        <v>217</v>
      </c>
      <c r="H3" s="11" t="s">
        <v>184</v>
      </c>
      <c r="I3" s="11" t="s">
        <v>11</v>
      </c>
      <c r="J3" s="11" t="s">
        <v>12</v>
      </c>
    </row>
    <row r="4" spans="1:10" ht="15.75">
      <c r="A4" s="6">
        <v>1</v>
      </c>
      <c r="B4" s="7" t="s">
        <v>20</v>
      </c>
      <c r="C4" s="7"/>
      <c r="D4" s="18"/>
      <c r="E4" s="18"/>
      <c r="F4" s="18"/>
      <c r="G4" s="18"/>
      <c r="H4" s="18"/>
      <c r="I4" s="27">
        <f aca="true" t="shared" si="0" ref="I4:I12">SUM(C4:H4)</f>
        <v>0</v>
      </c>
      <c r="J4" s="12">
        <f aca="true" t="shared" si="1" ref="J4:J15">I4-$I$4</f>
        <v>0</v>
      </c>
    </row>
    <row r="5" spans="1:10" ht="15.75">
      <c r="A5" s="6">
        <v>2</v>
      </c>
      <c r="B5" s="7" t="s">
        <v>101</v>
      </c>
      <c r="C5" s="7"/>
      <c r="D5" s="7"/>
      <c r="E5" s="7"/>
      <c r="F5" s="7"/>
      <c r="G5" s="7"/>
      <c r="H5" s="7"/>
      <c r="I5" s="27">
        <f>SUM(C5:H5)</f>
        <v>0</v>
      </c>
      <c r="J5" s="12">
        <f t="shared" si="1"/>
        <v>0</v>
      </c>
    </row>
    <row r="6" spans="1:10" ht="15.75">
      <c r="A6" s="6">
        <v>3</v>
      </c>
      <c r="B6" s="7" t="s">
        <v>18</v>
      </c>
      <c r="C6" s="7"/>
      <c r="D6" s="18"/>
      <c r="E6" s="18"/>
      <c r="F6" s="18"/>
      <c r="G6" s="18"/>
      <c r="H6" s="18"/>
      <c r="I6" s="27">
        <f t="shared" si="0"/>
        <v>0</v>
      </c>
      <c r="J6" s="12">
        <f>I6-$I$4</f>
        <v>0</v>
      </c>
    </row>
    <row r="7" spans="1:10" ht="15.75">
      <c r="A7" s="6">
        <v>4</v>
      </c>
      <c r="B7" s="7" t="s">
        <v>98</v>
      </c>
      <c r="C7" s="7"/>
      <c r="D7" s="18"/>
      <c r="E7" s="18"/>
      <c r="F7" s="18"/>
      <c r="G7" s="18"/>
      <c r="H7" s="18"/>
      <c r="I7" s="27">
        <f t="shared" si="0"/>
        <v>0</v>
      </c>
      <c r="J7" s="12">
        <f t="shared" si="1"/>
        <v>0</v>
      </c>
    </row>
    <row r="8" spans="1:10" ht="15.75">
      <c r="A8" s="6">
        <v>5</v>
      </c>
      <c r="B8" s="7" t="s">
        <v>14</v>
      </c>
      <c r="C8" s="7"/>
      <c r="D8" s="18"/>
      <c r="E8" s="18"/>
      <c r="F8" s="18"/>
      <c r="G8" s="18"/>
      <c r="H8" s="18"/>
      <c r="I8" s="27">
        <f t="shared" si="0"/>
        <v>0</v>
      </c>
      <c r="J8" s="12">
        <f t="shared" si="1"/>
        <v>0</v>
      </c>
    </row>
    <row r="9" spans="1:11" ht="15.75">
      <c r="A9" s="6">
        <v>6</v>
      </c>
      <c r="B9" s="7" t="s">
        <v>68</v>
      </c>
      <c r="C9" s="7"/>
      <c r="D9" s="7"/>
      <c r="E9" s="7"/>
      <c r="F9" s="7"/>
      <c r="G9" s="7"/>
      <c r="H9" s="7"/>
      <c r="I9" s="27">
        <f t="shared" si="0"/>
        <v>0</v>
      </c>
      <c r="J9" s="12">
        <f t="shared" si="1"/>
        <v>0</v>
      </c>
      <c r="K9" s="14"/>
    </row>
    <row r="10" spans="1:10" ht="15.75">
      <c r="A10" s="6">
        <v>7</v>
      </c>
      <c r="B10" s="7" t="s">
        <v>100</v>
      </c>
      <c r="C10" s="7"/>
      <c r="D10" s="7"/>
      <c r="E10" s="7"/>
      <c r="F10" s="7"/>
      <c r="G10" s="7"/>
      <c r="H10" s="7"/>
      <c r="I10" s="27">
        <f t="shared" si="0"/>
        <v>0</v>
      </c>
      <c r="J10" s="12">
        <f t="shared" si="1"/>
        <v>0</v>
      </c>
    </row>
    <row r="11" spans="1:10" ht="15.75">
      <c r="A11" s="6">
        <v>8</v>
      </c>
      <c r="B11" s="7" t="s">
        <v>99</v>
      </c>
      <c r="C11" s="7"/>
      <c r="D11" s="7"/>
      <c r="E11" s="7"/>
      <c r="F11" s="7"/>
      <c r="G11" s="7"/>
      <c r="H11" s="7"/>
      <c r="I11" s="27">
        <f t="shared" si="0"/>
        <v>0</v>
      </c>
      <c r="J11" s="12">
        <f t="shared" si="1"/>
        <v>0</v>
      </c>
    </row>
    <row r="12" spans="1:10" ht="15.75">
      <c r="A12" s="6">
        <v>9</v>
      </c>
      <c r="B12" s="7" t="s">
        <v>61</v>
      </c>
      <c r="C12" s="7"/>
      <c r="D12" s="7"/>
      <c r="E12" s="7"/>
      <c r="F12" s="7"/>
      <c r="G12" s="7"/>
      <c r="H12" s="7"/>
      <c r="I12" s="27">
        <f t="shared" si="0"/>
        <v>0</v>
      </c>
      <c r="J12" s="12">
        <f t="shared" si="1"/>
        <v>0</v>
      </c>
    </row>
    <row r="13" spans="1:10" ht="15.75">
      <c r="A13" s="6">
        <v>10</v>
      </c>
      <c r="B13" s="7" t="s">
        <v>41</v>
      </c>
      <c r="C13" s="18"/>
      <c r="D13" s="7"/>
      <c r="E13" s="18"/>
      <c r="F13" s="18"/>
      <c r="G13" s="18"/>
      <c r="H13" s="18"/>
      <c r="I13" s="27">
        <f>SUM(C13:H13)</f>
        <v>0</v>
      </c>
      <c r="J13" s="12">
        <f t="shared" si="1"/>
        <v>0</v>
      </c>
    </row>
    <row r="14" spans="1:10" ht="15.75">
      <c r="A14" s="6">
        <v>11</v>
      </c>
      <c r="B14" s="7" t="s">
        <v>110</v>
      </c>
      <c r="C14" s="7"/>
      <c r="D14" s="7"/>
      <c r="E14" s="7"/>
      <c r="F14" s="7"/>
      <c r="G14" s="7"/>
      <c r="H14" s="7"/>
      <c r="I14" s="27">
        <f>SUM(C14:H14)</f>
        <v>0</v>
      </c>
      <c r="J14" s="12">
        <f t="shared" si="1"/>
        <v>0</v>
      </c>
    </row>
    <row r="15" spans="1:10" ht="15.75">
      <c r="A15" s="6">
        <v>12</v>
      </c>
      <c r="B15" s="7" t="s">
        <v>218</v>
      </c>
      <c r="C15" s="7"/>
      <c r="D15" s="18"/>
      <c r="E15" s="18"/>
      <c r="F15" s="18"/>
      <c r="G15" s="18"/>
      <c r="H15" s="18"/>
      <c r="I15" s="27">
        <f>SUM(C15:H15)</f>
        <v>0</v>
      </c>
      <c r="J15" s="12">
        <f t="shared" si="1"/>
        <v>0</v>
      </c>
    </row>
    <row r="16" spans="3:10" ht="15.75">
      <c r="C16" s="2"/>
      <c r="D16" s="2"/>
      <c r="E16" s="2"/>
      <c r="F16" s="2"/>
      <c r="G16" s="2"/>
      <c r="H16" s="2"/>
      <c r="I16" s="2"/>
      <c r="J16" s="2"/>
    </row>
    <row r="17" spans="2:10" ht="15.75">
      <c r="B17" s="46" t="s">
        <v>219</v>
      </c>
      <c r="C17" s="2"/>
      <c r="D17" s="2"/>
      <c r="E17" s="2"/>
      <c r="F17" s="2"/>
      <c r="G17" s="2"/>
      <c r="H17" s="2"/>
      <c r="I17" s="2"/>
      <c r="J17" s="2"/>
    </row>
    <row r="18" spans="2:10" ht="15.75">
      <c r="B18" s="44"/>
      <c r="C18" s="45"/>
      <c r="D18" s="45"/>
      <c r="E18" s="45"/>
      <c r="F18" s="45"/>
      <c r="G18" s="45"/>
      <c r="H18" s="45"/>
      <c r="I18" s="45"/>
      <c r="J18" s="45"/>
    </row>
    <row r="19" spans="1:4" ht="19.5">
      <c r="A19" s="1"/>
      <c r="B19" s="23" t="s">
        <v>281</v>
      </c>
      <c r="D19" s="8"/>
    </row>
    <row r="20" spans="1:3" ht="15.75">
      <c r="A20" t="s">
        <v>50</v>
      </c>
      <c r="B20" s="24" t="s">
        <v>111</v>
      </c>
      <c r="C20" s="43">
        <v>37647</v>
      </c>
    </row>
    <row r="21" spans="1:3" ht="15.75">
      <c r="A21" t="s">
        <v>51</v>
      </c>
      <c r="B21" s="24" t="s">
        <v>52</v>
      </c>
      <c r="C21" s="43">
        <v>37667</v>
      </c>
    </row>
    <row r="22" spans="1:3" ht="15.75">
      <c r="A22" t="s">
        <v>53</v>
      </c>
      <c r="B22" s="24" t="s">
        <v>56</v>
      </c>
      <c r="C22" s="43">
        <v>37681</v>
      </c>
    </row>
    <row r="23" spans="1:3" ht="15.75">
      <c r="A23" t="s">
        <v>55</v>
      </c>
      <c r="B23" s="24" t="s">
        <v>54</v>
      </c>
      <c r="C23" s="43">
        <v>37724</v>
      </c>
    </row>
    <row r="24" spans="2:3" ht="15.75">
      <c r="B24" s="24"/>
      <c r="C24" s="43"/>
    </row>
    <row r="25" spans="2:3" ht="15.75">
      <c r="B25" s="24"/>
      <c r="C25" s="43"/>
    </row>
    <row r="27" ht="15.75">
      <c r="B27" s="2" t="s">
        <v>220</v>
      </c>
    </row>
  </sheetData>
  <printOptions/>
  <pageMargins left="0.69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C42"/>
  <sheetViews>
    <sheetView workbookViewId="0" topLeftCell="A1">
      <selection activeCell="F29" sqref="F29"/>
    </sheetView>
  </sheetViews>
  <sheetFormatPr defaultColWidth="8.796875" defaultRowHeight="15"/>
  <cols>
    <col min="2" max="2" width="5.3984375" style="0" customWidth="1"/>
    <col min="3" max="3" width="18.09765625" style="0" customWidth="1"/>
  </cols>
  <sheetData>
    <row r="1" spans="2:3" ht="15.75">
      <c r="B1" s="75" t="s">
        <v>183</v>
      </c>
      <c r="C1" s="75"/>
    </row>
    <row r="2" spans="2:3" ht="12.75" customHeight="1">
      <c r="B2" s="34">
        <v>1</v>
      </c>
      <c r="C2" s="34">
        <v>100</v>
      </c>
    </row>
    <row r="3" spans="2:3" ht="12.75" customHeight="1">
      <c r="B3" s="34">
        <v>2</v>
      </c>
      <c r="C3" s="34">
        <v>90</v>
      </c>
    </row>
    <row r="4" spans="2:3" ht="12.75" customHeight="1">
      <c r="B4" s="34">
        <v>3</v>
      </c>
      <c r="C4" s="34">
        <v>82</v>
      </c>
    </row>
    <row r="5" spans="2:3" ht="12.75" customHeight="1">
      <c r="B5" s="34">
        <v>4</v>
      </c>
      <c r="C5" s="34">
        <v>76</v>
      </c>
    </row>
    <row r="6" spans="2:3" ht="12.75" customHeight="1">
      <c r="B6" s="34">
        <v>5</v>
      </c>
      <c r="C6" s="34">
        <v>72</v>
      </c>
    </row>
    <row r="7" spans="2:3" ht="12.75" customHeight="1">
      <c r="B7" s="34">
        <v>6</v>
      </c>
      <c r="C7" s="34">
        <v>70</v>
      </c>
    </row>
    <row r="8" spans="2:3" ht="12.75" customHeight="1">
      <c r="B8" s="34">
        <v>7</v>
      </c>
      <c r="C8" s="34">
        <v>68</v>
      </c>
    </row>
    <row r="9" spans="2:3" ht="12.75" customHeight="1">
      <c r="B9" s="34">
        <v>8</v>
      </c>
      <c r="C9" s="34">
        <v>66</v>
      </c>
    </row>
    <row r="10" spans="2:3" ht="12.75" customHeight="1">
      <c r="B10" s="34">
        <v>9</v>
      </c>
      <c r="C10" s="34">
        <v>64</v>
      </c>
    </row>
    <row r="11" spans="2:3" ht="12.75" customHeight="1">
      <c r="B11" s="34">
        <v>10</v>
      </c>
      <c r="C11" s="34">
        <v>62</v>
      </c>
    </row>
    <row r="12" spans="2:3" ht="12.75" customHeight="1">
      <c r="B12" s="34">
        <v>11</v>
      </c>
      <c r="C12" s="34">
        <v>60</v>
      </c>
    </row>
    <row r="13" spans="2:3" ht="12.75" customHeight="1">
      <c r="B13" s="34">
        <v>12</v>
      </c>
      <c r="C13" s="34">
        <v>58</v>
      </c>
    </row>
    <row r="14" spans="2:3" ht="12.75" customHeight="1">
      <c r="B14" s="34">
        <v>13</v>
      </c>
      <c r="C14" s="34">
        <v>56</v>
      </c>
    </row>
    <row r="15" spans="2:3" ht="12.75" customHeight="1">
      <c r="B15" s="34">
        <v>14</v>
      </c>
      <c r="C15" s="34">
        <v>54</v>
      </c>
    </row>
    <row r="16" spans="2:3" ht="12.75" customHeight="1">
      <c r="B16" s="34">
        <v>15</v>
      </c>
      <c r="C16" s="34">
        <v>52</v>
      </c>
    </row>
    <row r="17" spans="2:3" ht="12.75" customHeight="1">
      <c r="B17" s="34">
        <v>16</v>
      </c>
      <c r="C17" s="34">
        <v>50</v>
      </c>
    </row>
    <row r="18" spans="2:3" ht="12.75" customHeight="1">
      <c r="B18" s="34">
        <v>17</v>
      </c>
      <c r="C18" s="34">
        <v>48</v>
      </c>
    </row>
    <row r="19" spans="2:3" ht="12.75" customHeight="1">
      <c r="B19" s="34">
        <v>18</v>
      </c>
      <c r="C19" s="34">
        <v>46</v>
      </c>
    </row>
    <row r="20" spans="2:3" ht="12.75" customHeight="1">
      <c r="B20" s="34">
        <v>19</v>
      </c>
      <c r="C20" s="34">
        <v>44</v>
      </c>
    </row>
    <row r="21" spans="2:3" ht="12.75" customHeight="1">
      <c r="B21" s="34">
        <v>20</v>
      </c>
      <c r="C21" s="34">
        <v>42</v>
      </c>
    </row>
    <row r="22" spans="2:3" ht="12.75" customHeight="1">
      <c r="B22" s="34">
        <v>21</v>
      </c>
      <c r="C22" s="34">
        <v>40</v>
      </c>
    </row>
    <row r="23" spans="2:3" ht="12.75" customHeight="1">
      <c r="B23" s="34">
        <v>22</v>
      </c>
      <c r="C23" s="34">
        <v>38</v>
      </c>
    </row>
    <row r="24" spans="2:3" ht="12.75" customHeight="1">
      <c r="B24" s="34">
        <v>23</v>
      </c>
      <c r="C24" s="34">
        <v>36</v>
      </c>
    </row>
    <row r="25" spans="2:3" ht="12.75" customHeight="1">
      <c r="B25" s="34">
        <v>24</v>
      </c>
      <c r="C25" s="34">
        <v>34</v>
      </c>
    </row>
    <row r="26" spans="2:3" ht="12.75" customHeight="1">
      <c r="B26" s="34">
        <v>25</v>
      </c>
      <c r="C26" s="34">
        <v>32</v>
      </c>
    </row>
    <row r="27" spans="2:3" ht="12.75" customHeight="1">
      <c r="B27" s="34">
        <v>26</v>
      </c>
      <c r="C27" s="34">
        <v>30</v>
      </c>
    </row>
    <row r="28" spans="2:3" ht="12.75" customHeight="1">
      <c r="B28" s="34">
        <v>27</v>
      </c>
      <c r="C28" s="34">
        <v>28</v>
      </c>
    </row>
    <row r="29" spans="2:3" ht="12.75" customHeight="1">
      <c r="B29" s="34">
        <v>28</v>
      </c>
      <c r="C29" s="34">
        <v>26</v>
      </c>
    </row>
    <row r="30" spans="2:3" ht="12.75" customHeight="1">
      <c r="B30" s="34">
        <v>29</v>
      </c>
      <c r="C30" s="34">
        <v>24</v>
      </c>
    </row>
    <row r="31" spans="2:3" ht="12.75" customHeight="1">
      <c r="B31" s="34">
        <v>30</v>
      </c>
      <c r="C31" s="34">
        <v>22</v>
      </c>
    </row>
    <row r="32" spans="2:3" ht="15.75">
      <c r="B32" s="61">
        <v>31</v>
      </c>
      <c r="C32" s="62">
        <v>20</v>
      </c>
    </row>
    <row r="33" spans="2:3" ht="15.75">
      <c r="B33" s="34">
        <v>32</v>
      </c>
      <c r="C33" s="63">
        <v>18</v>
      </c>
    </row>
    <row r="34" spans="2:3" ht="15.75">
      <c r="B34" s="64">
        <v>33</v>
      </c>
      <c r="C34" s="65">
        <v>16</v>
      </c>
    </row>
    <row r="35" spans="2:3" ht="15.75">
      <c r="B35" s="34">
        <v>34</v>
      </c>
      <c r="C35" s="63">
        <v>14</v>
      </c>
    </row>
    <row r="36" spans="2:3" ht="15.75">
      <c r="B36" s="64">
        <v>35</v>
      </c>
      <c r="C36" s="65">
        <v>12</v>
      </c>
    </row>
    <row r="37" spans="2:3" ht="15.75">
      <c r="B37" s="34">
        <v>36</v>
      </c>
      <c r="C37" s="63">
        <v>10</v>
      </c>
    </row>
    <row r="38" spans="2:3" ht="15.75">
      <c r="B38" s="64">
        <v>37</v>
      </c>
      <c r="C38" s="65">
        <v>8</v>
      </c>
    </row>
    <row r="39" spans="2:3" ht="15.75">
      <c r="B39" s="34">
        <v>38</v>
      </c>
      <c r="C39" s="63">
        <v>6</v>
      </c>
    </row>
    <row r="40" spans="2:3" ht="15.75">
      <c r="B40" s="64">
        <v>39</v>
      </c>
      <c r="C40" s="65">
        <v>4</v>
      </c>
    </row>
    <row r="41" spans="2:3" ht="15.75">
      <c r="B41" s="34">
        <v>40</v>
      </c>
      <c r="C41" s="63">
        <v>2</v>
      </c>
    </row>
    <row r="42" spans="2:3" ht="15.75">
      <c r="B42" s="66">
        <v>41</v>
      </c>
      <c r="C42" s="67">
        <v>1</v>
      </c>
    </row>
  </sheetData>
  <mergeCells count="1">
    <mergeCell ref="B1:C1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01"/>
  <sheetViews>
    <sheetView workbookViewId="0" topLeftCell="A13">
      <selection activeCell="H4" sqref="H4"/>
    </sheetView>
  </sheetViews>
  <sheetFormatPr defaultColWidth="8.796875" defaultRowHeight="15"/>
  <cols>
    <col min="1" max="1" width="3.5" style="1" customWidth="1"/>
    <col min="2" max="2" width="16.69921875" style="0" customWidth="1"/>
    <col min="3" max="3" width="15" style="0" customWidth="1"/>
    <col min="4" max="5" width="4.69921875" style="8" customWidth="1"/>
    <col min="6" max="6" width="4.3984375" style="8" customWidth="1"/>
    <col min="7" max="7" width="4.69921875" style="8" customWidth="1"/>
    <col min="8" max="8" width="4" style="8" customWidth="1"/>
    <col min="9" max="11" width="4.5" style="8" customWidth="1"/>
    <col min="12" max="12" width="7.19921875" style="8" customWidth="1"/>
    <col min="13" max="13" width="7.09765625" style="8" customWidth="1"/>
  </cols>
  <sheetData>
    <row r="1" spans="2:3" ht="34.5">
      <c r="B1" s="17" t="s">
        <v>221</v>
      </c>
      <c r="C1" s="2"/>
    </row>
    <row r="2" spans="2:4" ht="21" thickBot="1">
      <c r="B2" s="3" t="s">
        <v>57</v>
      </c>
      <c r="C2" s="2"/>
      <c r="D2" s="9"/>
    </row>
    <row r="3" spans="1:13" ht="16.5" thickBot="1">
      <c r="A3" s="4" t="s">
        <v>0</v>
      </c>
      <c r="B3" s="5" t="s">
        <v>1</v>
      </c>
      <c r="C3" s="5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55</v>
      </c>
      <c r="K3" s="11" t="s">
        <v>192</v>
      </c>
      <c r="L3" s="11" t="s">
        <v>11</v>
      </c>
      <c r="M3" s="11" t="s">
        <v>12</v>
      </c>
    </row>
    <row r="4" spans="1:13" ht="15.75">
      <c r="A4" s="6">
        <v>1</v>
      </c>
      <c r="B4" s="19" t="s">
        <v>292</v>
      </c>
      <c r="C4" s="7" t="s">
        <v>79</v>
      </c>
      <c r="D4" s="12">
        <v>2</v>
      </c>
      <c r="E4" s="16">
        <v>90</v>
      </c>
      <c r="F4" s="12"/>
      <c r="G4" s="16"/>
      <c r="H4" s="12">
        <v>1</v>
      </c>
      <c r="I4" s="12">
        <v>100</v>
      </c>
      <c r="J4" s="12">
        <v>2</v>
      </c>
      <c r="K4" s="12">
        <v>90</v>
      </c>
      <c r="L4" s="13">
        <f aca="true" t="shared" si="0" ref="L4:L68">SUM(E4,G4,I4,K4)</f>
        <v>280</v>
      </c>
      <c r="M4" s="12">
        <f aca="true" t="shared" si="1" ref="M4:M78">$L$4-L4</f>
        <v>0</v>
      </c>
    </row>
    <row r="5" spans="1:13" ht="15.75">
      <c r="A5" s="6">
        <v>2</v>
      </c>
      <c r="B5" s="19" t="s">
        <v>202</v>
      </c>
      <c r="C5" s="7" t="s">
        <v>203</v>
      </c>
      <c r="D5" s="12" t="s">
        <v>291</v>
      </c>
      <c r="E5" s="16" t="s">
        <v>291</v>
      </c>
      <c r="F5" s="12">
        <v>4</v>
      </c>
      <c r="G5" s="16">
        <v>76</v>
      </c>
      <c r="H5" s="12">
        <v>3</v>
      </c>
      <c r="I5" s="12">
        <v>82</v>
      </c>
      <c r="J5" s="12">
        <v>6</v>
      </c>
      <c r="K5" s="12">
        <v>70</v>
      </c>
      <c r="L5" s="13">
        <f>SUM(E5,G5,I5,K5)</f>
        <v>228</v>
      </c>
      <c r="M5" s="12">
        <f>$L$4-L5</f>
        <v>52</v>
      </c>
    </row>
    <row r="6" spans="1:13" ht="15.75">
      <c r="A6" s="6">
        <v>3</v>
      </c>
      <c r="B6" s="19" t="s">
        <v>123</v>
      </c>
      <c r="C6" s="7" t="s">
        <v>124</v>
      </c>
      <c r="D6" s="12">
        <v>8</v>
      </c>
      <c r="E6" s="16">
        <v>66</v>
      </c>
      <c r="F6" s="12">
        <v>3</v>
      </c>
      <c r="G6" s="16">
        <v>82</v>
      </c>
      <c r="H6" s="12">
        <v>7</v>
      </c>
      <c r="I6" s="12">
        <v>68</v>
      </c>
      <c r="J6" s="12"/>
      <c r="K6" s="12"/>
      <c r="L6" s="13">
        <f t="shared" si="0"/>
        <v>216</v>
      </c>
      <c r="M6" s="12">
        <f t="shared" si="1"/>
        <v>64</v>
      </c>
    </row>
    <row r="7" spans="1:13" ht="15.75">
      <c r="A7" s="6">
        <v>3</v>
      </c>
      <c r="B7" s="19" t="s">
        <v>131</v>
      </c>
      <c r="C7" s="7" t="s">
        <v>79</v>
      </c>
      <c r="D7" s="12"/>
      <c r="E7" s="16"/>
      <c r="F7" s="12"/>
      <c r="G7" s="16"/>
      <c r="H7" s="12">
        <v>2</v>
      </c>
      <c r="I7" s="12">
        <v>90</v>
      </c>
      <c r="J7" s="12">
        <v>1</v>
      </c>
      <c r="K7" s="12">
        <v>100</v>
      </c>
      <c r="L7" s="13">
        <f t="shared" si="0"/>
        <v>190</v>
      </c>
      <c r="M7" s="12">
        <f t="shared" si="1"/>
        <v>90</v>
      </c>
    </row>
    <row r="8" spans="1:13" ht="15.75">
      <c r="A8" s="6">
        <v>4</v>
      </c>
      <c r="B8" s="19" t="s">
        <v>213</v>
      </c>
      <c r="C8" s="7" t="s">
        <v>68</v>
      </c>
      <c r="D8" s="12">
        <v>10</v>
      </c>
      <c r="E8" s="16">
        <v>62</v>
      </c>
      <c r="F8" s="12">
        <v>6</v>
      </c>
      <c r="G8" s="16">
        <v>70</v>
      </c>
      <c r="H8" s="12">
        <v>13</v>
      </c>
      <c r="I8" s="12">
        <v>56</v>
      </c>
      <c r="J8" s="12"/>
      <c r="K8" s="12"/>
      <c r="L8" s="13">
        <f t="shared" si="0"/>
        <v>188</v>
      </c>
      <c r="M8" s="12">
        <f t="shared" si="1"/>
        <v>92</v>
      </c>
    </row>
    <row r="9" spans="1:13" ht="15.75">
      <c r="A9" s="6">
        <v>5</v>
      </c>
      <c r="B9" s="19" t="s">
        <v>64</v>
      </c>
      <c r="C9" s="7" t="s">
        <v>45</v>
      </c>
      <c r="D9" s="12">
        <v>6</v>
      </c>
      <c r="E9" s="16">
        <v>70</v>
      </c>
      <c r="F9" s="12">
        <v>2</v>
      </c>
      <c r="G9" s="16">
        <v>90</v>
      </c>
      <c r="H9" s="12"/>
      <c r="I9" s="12"/>
      <c r="J9" s="12"/>
      <c r="K9" s="12"/>
      <c r="L9" s="13">
        <f t="shared" si="0"/>
        <v>160</v>
      </c>
      <c r="M9" s="12">
        <f t="shared" si="1"/>
        <v>120</v>
      </c>
    </row>
    <row r="10" spans="1:13" ht="15.75">
      <c r="A10" s="6">
        <v>6</v>
      </c>
      <c r="B10" s="19" t="s">
        <v>82</v>
      </c>
      <c r="C10" s="7" t="s">
        <v>83</v>
      </c>
      <c r="D10" s="12">
        <v>3</v>
      </c>
      <c r="E10" s="16">
        <v>82</v>
      </c>
      <c r="F10" s="12"/>
      <c r="G10" s="16"/>
      <c r="H10" s="12">
        <v>4</v>
      </c>
      <c r="I10" s="12">
        <v>76</v>
      </c>
      <c r="J10" s="12"/>
      <c r="K10" s="12"/>
      <c r="L10" s="13">
        <f t="shared" si="0"/>
        <v>158</v>
      </c>
      <c r="M10" s="12">
        <f t="shared" si="1"/>
        <v>122</v>
      </c>
    </row>
    <row r="11" spans="1:13" ht="15.75">
      <c r="A11" s="6">
        <v>7</v>
      </c>
      <c r="B11" s="19" t="s">
        <v>269</v>
      </c>
      <c r="C11" s="7" t="s">
        <v>270</v>
      </c>
      <c r="D11" s="12"/>
      <c r="E11" s="16"/>
      <c r="F11" s="12"/>
      <c r="G11" s="16"/>
      <c r="H11" s="12">
        <v>5</v>
      </c>
      <c r="I11" s="12">
        <v>72</v>
      </c>
      <c r="J11" s="12">
        <v>3</v>
      </c>
      <c r="K11" s="12">
        <v>82</v>
      </c>
      <c r="L11" s="13">
        <f t="shared" si="0"/>
        <v>154</v>
      </c>
      <c r="M11" s="12">
        <f t="shared" si="1"/>
        <v>126</v>
      </c>
    </row>
    <row r="12" spans="1:13" ht="15.75">
      <c r="A12" s="6">
        <v>8</v>
      </c>
      <c r="B12" s="19" t="s">
        <v>249</v>
      </c>
      <c r="C12" s="7"/>
      <c r="D12" s="12"/>
      <c r="E12" s="16"/>
      <c r="F12" s="12">
        <v>7</v>
      </c>
      <c r="G12" s="16">
        <v>68</v>
      </c>
      <c r="H12" s="12">
        <v>6</v>
      </c>
      <c r="I12" s="12">
        <v>70</v>
      </c>
      <c r="J12" s="12"/>
      <c r="K12" s="12"/>
      <c r="L12" s="13">
        <f t="shared" si="0"/>
        <v>138</v>
      </c>
      <c r="M12" s="12">
        <f t="shared" si="1"/>
        <v>142</v>
      </c>
    </row>
    <row r="13" spans="1:13" ht="15.75">
      <c r="A13" s="6">
        <v>9</v>
      </c>
      <c r="B13" s="19" t="s">
        <v>233</v>
      </c>
      <c r="C13" s="7"/>
      <c r="D13" s="12">
        <v>8</v>
      </c>
      <c r="E13" s="16">
        <v>64</v>
      </c>
      <c r="F13" s="12"/>
      <c r="G13" s="16"/>
      <c r="H13" s="12"/>
      <c r="I13" s="12"/>
      <c r="J13" s="12">
        <v>7</v>
      </c>
      <c r="K13" s="12">
        <v>68</v>
      </c>
      <c r="L13" s="13">
        <f t="shared" si="0"/>
        <v>132</v>
      </c>
      <c r="M13" s="12">
        <f t="shared" si="1"/>
        <v>148</v>
      </c>
    </row>
    <row r="14" spans="1:13" ht="15.75">
      <c r="A14" s="6">
        <v>10</v>
      </c>
      <c r="B14" s="19" t="s">
        <v>204</v>
      </c>
      <c r="C14" s="7" t="s">
        <v>205</v>
      </c>
      <c r="D14" s="12"/>
      <c r="E14" s="16"/>
      <c r="F14" s="12"/>
      <c r="G14" s="16"/>
      <c r="H14" s="12">
        <v>10</v>
      </c>
      <c r="I14" s="12">
        <v>62</v>
      </c>
      <c r="J14" s="12">
        <v>8</v>
      </c>
      <c r="K14" s="12">
        <v>66</v>
      </c>
      <c r="L14" s="13">
        <f t="shared" si="0"/>
        <v>128</v>
      </c>
      <c r="M14" s="12">
        <f t="shared" si="1"/>
        <v>152</v>
      </c>
    </row>
    <row r="15" spans="1:13" ht="15.75">
      <c r="A15" s="6">
        <v>11</v>
      </c>
      <c r="B15" s="19" t="s">
        <v>275</v>
      </c>
      <c r="C15" s="7" t="s">
        <v>276</v>
      </c>
      <c r="D15" s="12"/>
      <c r="E15" s="16"/>
      <c r="F15" s="12"/>
      <c r="G15" s="16"/>
      <c r="H15" s="12">
        <v>14</v>
      </c>
      <c r="I15" s="12">
        <v>54</v>
      </c>
      <c r="J15" s="12">
        <v>5</v>
      </c>
      <c r="K15" s="12">
        <v>72</v>
      </c>
      <c r="L15" s="13">
        <f t="shared" si="0"/>
        <v>126</v>
      </c>
      <c r="M15" s="12">
        <f t="shared" si="1"/>
        <v>154</v>
      </c>
    </row>
    <row r="16" spans="1:13" ht="15.75">
      <c r="A16" s="6">
        <v>12</v>
      </c>
      <c r="B16" s="19" t="s">
        <v>231</v>
      </c>
      <c r="C16" s="7" t="s">
        <v>279</v>
      </c>
      <c r="D16" s="12">
        <v>5</v>
      </c>
      <c r="E16" s="16">
        <v>72</v>
      </c>
      <c r="F16" s="12"/>
      <c r="G16" s="16"/>
      <c r="H16" s="12">
        <v>17</v>
      </c>
      <c r="I16" s="12">
        <v>48</v>
      </c>
      <c r="J16" s="12"/>
      <c r="K16" s="12"/>
      <c r="L16" s="13">
        <f t="shared" si="0"/>
        <v>120</v>
      </c>
      <c r="M16" s="12">
        <f t="shared" si="1"/>
        <v>160</v>
      </c>
    </row>
    <row r="17" spans="1:13" ht="15.75">
      <c r="A17" s="6">
        <v>13</v>
      </c>
      <c r="B17" s="19" t="s">
        <v>236</v>
      </c>
      <c r="C17" s="7"/>
      <c r="D17" s="12">
        <v>15</v>
      </c>
      <c r="E17" s="16">
        <v>52</v>
      </c>
      <c r="F17" s="12">
        <v>11</v>
      </c>
      <c r="G17" s="16">
        <v>60</v>
      </c>
      <c r="H17" s="12"/>
      <c r="I17" s="12"/>
      <c r="J17" s="12"/>
      <c r="K17" s="12"/>
      <c r="L17" s="13">
        <f t="shared" si="0"/>
        <v>112</v>
      </c>
      <c r="M17" s="12">
        <f t="shared" si="1"/>
        <v>168</v>
      </c>
    </row>
    <row r="18" spans="1:13" ht="15.75">
      <c r="A18" s="6">
        <v>14</v>
      </c>
      <c r="B18" s="19" t="s">
        <v>250</v>
      </c>
      <c r="C18" s="7"/>
      <c r="D18" s="12"/>
      <c r="E18" s="16"/>
      <c r="F18" s="12">
        <v>10</v>
      </c>
      <c r="G18" s="16">
        <v>62</v>
      </c>
      <c r="H18" s="12">
        <v>18</v>
      </c>
      <c r="I18" s="12">
        <v>46</v>
      </c>
      <c r="J18" s="12"/>
      <c r="K18" s="12"/>
      <c r="L18" s="13">
        <f t="shared" si="0"/>
        <v>108</v>
      </c>
      <c r="M18" s="12">
        <f t="shared" si="1"/>
        <v>172</v>
      </c>
    </row>
    <row r="19" spans="1:13" ht="15.75">
      <c r="A19" s="6">
        <v>15</v>
      </c>
      <c r="B19" s="19" t="s">
        <v>159</v>
      </c>
      <c r="C19" s="7" t="s">
        <v>160</v>
      </c>
      <c r="D19" s="12">
        <v>1</v>
      </c>
      <c r="E19" s="16">
        <v>100</v>
      </c>
      <c r="F19" s="12"/>
      <c r="G19" s="16"/>
      <c r="H19" s="12"/>
      <c r="I19" s="12"/>
      <c r="J19" s="12"/>
      <c r="K19" s="12"/>
      <c r="L19" s="13">
        <f t="shared" si="0"/>
        <v>100</v>
      </c>
      <c r="M19" s="12">
        <f t="shared" si="1"/>
        <v>180</v>
      </c>
    </row>
    <row r="20" spans="1:13" ht="15.75">
      <c r="A20" s="6">
        <v>15</v>
      </c>
      <c r="B20" s="19" t="s">
        <v>88</v>
      </c>
      <c r="C20" s="7"/>
      <c r="D20" s="12"/>
      <c r="E20" s="16"/>
      <c r="F20" s="12">
        <v>1</v>
      </c>
      <c r="G20" s="16">
        <v>100</v>
      </c>
      <c r="H20" s="12"/>
      <c r="I20" s="12"/>
      <c r="J20" s="12"/>
      <c r="K20" s="12"/>
      <c r="L20" s="13">
        <f t="shared" si="0"/>
        <v>100</v>
      </c>
      <c r="M20" s="12">
        <f t="shared" si="1"/>
        <v>180</v>
      </c>
    </row>
    <row r="21" spans="1:13" ht="15.75">
      <c r="A21" s="6">
        <v>16</v>
      </c>
      <c r="B21" s="19" t="s">
        <v>116</v>
      </c>
      <c r="C21" s="7" t="s">
        <v>69</v>
      </c>
      <c r="D21" s="12">
        <v>4</v>
      </c>
      <c r="E21" s="16">
        <v>76</v>
      </c>
      <c r="F21" s="12"/>
      <c r="G21" s="16"/>
      <c r="H21" s="12"/>
      <c r="I21" s="12"/>
      <c r="J21" s="12"/>
      <c r="K21" s="12"/>
      <c r="L21" s="13">
        <f>SUM(E21,G21,I21,K21)</f>
        <v>76</v>
      </c>
      <c r="M21" s="12">
        <f t="shared" si="1"/>
        <v>204</v>
      </c>
    </row>
    <row r="22" spans="1:13" ht="15.75">
      <c r="A22" s="6">
        <v>16</v>
      </c>
      <c r="B22" s="19" t="s">
        <v>283</v>
      </c>
      <c r="C22" s="7" t="s">
        <v>284</v>
      </c>
      <c r="D22" s="12"/>
      <c r="E22" s="16"/>
      <c r="F22" s="12"/>
      <c r="G22" s="16"/>
      <c r="H22" s="12"/>
      <c r="I22" s="12"/>
      <c r="J22" s="12">
        <v>4</v>
      </c>
      <c r="K22" s="12">
        <v>76</v>
      </c>
      <c r="L22" s="13">
        <f t="shared" si="0"/>
        <v>76</v>
      </c>
      <c r="M22" s="12">
        <f>$L$4-L22</f>
        <v>204</v>
      </c>
    </row>
    <row r="23" spans="1:13" ht="15.75">
      <c r="A23" s="6">
        <v>17</v>
      </c>
      <c r="B23" s="19" t="s">
        <v>136</v>
      </c>
      <c r="C23" s="7" t="s">
        <v>63</v>
      </c>
      <c r="D23" s="12">
        <v>5</v>
      </c>
      <c r="E23" s="16">
        <v>72</v>
      </c>
      <c r="F23" s="12"/>
      <c r="G23" s="16"/>
      <c r="H23" s="12"/>
      <c r="I23" s="12"/>
      <c r="J23" s="12"/>
      <c r="K23" s="12"/>
      <c r="L23" s="13">
        <f t="shared" si="0"/>
        <v>72</v>
      </c>
      <c r="M23" s="12">
        <f t="shared" si="1"/>
        <v>208</v>
      </c>
    </row>
    <row r="24" spans="1:13" ht="15.75">
      <c r="A24" s="6">
        <v>18</v>
      </c>
      <c r="B24" s="19" t="s">
        <v>232</v>
      </c>
      <c r="C24" s="7"/>
      <c r="D24" s="12">
        <v>7</v>
      </c>
      <c r="E24" s="16">
        <v>68</v>
      </c>
      <c r="F24" s="12"/>
      <c r="G24" s="16"/>
      <c r="H24" s="12"/>
      <c r="I24" s="12"/>
      <c r="J24" s="12"/>
      <c r="K24" s="12"/>
      <c r="L24" s="13">
        <f t="shared" si="0"/>
        <v>68</v>
      </c>
      <c r="M24" s="12">
        <f t="shared" si="1"/>
        <v>212</v>
      </c>
    </row>
    <row r="25" spans="1:13" ht="15.75">
      <c r="A25" s="6">
        <v>19</v>
      </c>
      <c r="B25" s="19" t="s">
        <v>96</v>
      </c>
      <c r="C25" s="7"/>
      <c r="D25" s="12"/>
      <c r="E25" s="16"/>
      <c r="F25" s="12">
        <v>8</v>
      </c>
      <c r="G25" s="16">
        <v>66</v>
      </c>
      <c r="H25" s="12"/>
      <c r="I25" s="12"/>
      <c r="J25" s="12"/>
      <c r="K25" s="12"/>
      <c r="L25" s="13">
        <f t="shared" si="0"/>
        <v>66</v>
      </c>
      <c r="M25" s="12">
        <f t="shared" si="1"/>
        <v>214</v>
      </c>
    </row>
    <row r="26" spans="1:13" ht="15.75">
      <c r="A26" s="6">
        <v>19</v>
      </c>
      <c r="B26" s="19" t="s">
        <v>271</v>
      </c>
      <c r="C26" s="7" t="s">
        <v>272</v>
      </c>
      <c r="D26" s="12"/>
      <c r="E26" s="16"/>
      <c r="F26" s="12"/>
      <c r="G26" s="16"/>
      <c r="H26" s="12">
        <v>8</v>
      </c>
      <c r="I26" s="12">
        <v>66</v>
      </c>
      <c r="J26" s="12"/>
      <c r="K26" s="12"/>
      <c r="L26" s="13">
        <f t="shared" si="0"/>
        <v>66</v>
      </c>
      <c r="M26" s="12">
        <f t="shared" si="1"/>
        <v>214</v>
      </c>
    </row>
    <row r="27" spans="1:13" ht="15.75">
      <c r="A27" s="6">
        <v>20</v>
      </c>
      <c r="B27" s="19" t="s">
        <v>120</v>
      </c>
      <c r="C27" s="7" t="s">
        <v>85</v>
      </c>
      <c r="D27" s="12"/>
      <c r="E27" s="16"/>
      <c r="F27" s="12">
        <v>9</v>
      </c>
      <c r="G27" s="16">
        <v>64</v>
      </c>
      <c r="H27" s="12"/>
      <c r="I27" s="12"/>
      <c r="J27" s="12"/>
      <c r="K27" s="12"/>
      <c r="L27" s="13">
        <f t="shared" si="0"/>
        <v>64</v>
      </c>
      <c r="M27" s="12">
        <f t="shared" si="1"/>
        <v>216</v>
      </c>
    </row>
    <row r="28" spans="1:13" ht="15.75">
      <c r="A28" s="6">
        <v>20</v>
      </c>
      <c r="B28" s="19" t="s">
        <v>80</v>
      </c>
      <c r="C28" s="7" t="s">
        <v>81</v>
      </c>
      <c r="D28" s="12"/>
      <c r="E28" s="16"/>
      <c r="F28" s="12"/>
      <c r="G28" s="16"/>
      <c r="H28" s="12">
        <v>9</v>
      </c>
      <c r="I28" s="12">
        <v>64</v>
      </c>
      <c r="J28" s="12"/>
      <c r="K28" s="12"/>
      <c r="L28" s="13">
        <f t="shared" si="0"/>
        <v>64</v>
      </c>
      <c r="M28" s="12">
        <f t="shared" si="1"/>
        <v>216</v>
      </c>
    </row>
    <row r="29" spans="1:13" ht="15.75">
      <c r="A29" s="6">
        <v>20</v>
      </c>
      <c r="B29" s="19" t="s">
        <v>285</v>
      </c>
      <c r="C29" s="7" t="s">
        <v>142</v>
      </c>
      <c r="D29" s="12"/>
      <c r="E29" s="16"/>
      <c r="F29" s="12"/>
      <c r="G29" s="16"/>
      <c r="H29" s="12"/>
      <c r="I29" s="12"/>
      <c r="J29" s="12">
        <v>9</v>
      </c>
      <c r="K29" s="12">
        <v>64</v>
      </c>
      <c r="L29" s="13">
        <f t="shared" si="0"/>
        <v>64</v>
      </c>
      <c r="M29" s="12">
        <f>$L$4-L29</f>
        <v>216</v>
      </c>
    </row>
    <row r="30" spans="1:13" ht="15.75">
      <c r="A30" s="6">
        <v>21</v>
      </c>
      <c r="B30" s="19" t="s">
        <v>286</v>
      </c>
      <c r="C30" s="7" t="s">
        <v>201</v>
      </c>
      <c r="D30" s="12"/>
      <c r="E30" s="16"/>
      <c r="F30" s="12"/>
      <c r="G30" s="16"/>
      <c r="H30" s="12"/>
      <c r="I30" s="12"/>
      <c r="J30" s="12">
        <v>10</v>
      </c>
      <c r="K30" s="12">
        <v>62</v>
      </c>
      <c r="L30" s="13">
        <f>SUM(E30,G30,I30,K30)</f>
        <v>62</v>
      </c>
      <c r="M30" s="12">
        <f>$L$4-L30</f>
        <v>218</v>
      </c>
    </row>
    <row r="31" spans="1:13" ht="15.75">
      <c r="A31" s="6">
        <v>22</v>
      </c>
      <c r="B31" s="19" t="s">
        <v>234</v>
      </c>
      <c r="C31" s="7"/>
      <c r="D31" s="12">
        <v>11</v>
      </c>
      <c r="E31" s="16">
        <v>60</v>
      </c>
      <c r="F31" s="12"/>
      <c r="G31" s="16"/>
      <c r="H31" s="12"/>
      <c r="I31" s="12"/>
      <c r="J31" s="12"/>
      <c r="K31" s="12"/>
      <c r="L31" s="13">
        <f t="shared" si="0"/>
        <v>60</v>
      </c>
      <c r="M31" s="12">
        <f t="shared" si="1"/>
        <v>220</v>
      </c>
    </row>
    <row r="32" spans="1:13" ht="15.75">
      <c r="A32" s="6">
        <v>23</v>
      </c>
      <c r="B32" s="19" t="s">
        <v>235</v>
      </c>
      <c r="C32" s="7"/>
      <c r="D32" s="12">
        <v>12</v>
      </c>
      <c r="E32" s="16">
        <v>58</v>
      </c>
      <c r="F32" s="12"/>
      <c r="G32" s="16"/>
      <c r="H32" s="12"/>
      <c r="I32" s="12"/>
      <c r="J32" s="12"/>
      <c r="K32" s="12"/>
      <c r="L32" s="13">
        <f t="shared" si="0"/>
        <v>58</v>
      </c>
      <c r="M32" s="12">
        <f t="shared" si="1"/>
        <v>222</v>
      </c>
    </row>
    <row r="33" spans="1:13" ht="15.75">
      <c r="A33" s="6">
        <v>23</v>
      </c>
      <c r="B33" s="19" t="s">
        <v>273</v>
      </c>
      <c r="C33" s="7" t="s">
        <v>274</v>
      </c>
      <c r="D33" s="12"/>
      <c r="E33" s="16"/>
      <c r="F33" s="12"/>
      <c r="G33" s="16"/>
      <c r="H33" s="12">
        <v>12</v>
      </c>
      <c r="I33" s="12">
        <v>58</v>
      </c>
      <c r="J33" s="12"/>
      <c r="K33" s="12"/>
      <c r="L33" s="13">
        <f t="shared" si="0"/>
        <v>58</v>
      </c>
      <c r="M33" s="12">
        <f t="shared" si="1"/>
        <v>222</v>
      </c>
    </row>
    <row r="34" spans="1:13" ht="15.75">
      <c r="A34" s="6">
        <v>24</v>
      </c>
      <c r="B34" s="19" t="s">
        <v>237</v>
      </c>
      <c r="C34" s="7"/>
      <c r="D34" s="12">
        <v>13</v>
      </c>
      <c r="E34" s="16">
        <v>56</v>
      </c>
      <c r="F34" s="12"/>
      <c r="G34" s="16"/>
      <c r="H34" s="12"/>
      <c r="I34" s="12"/>
      <c r="J34" s="12"/>
      <c r="K34" s="12"/>
      <c r="L34" s="13">
        <f t="shared" si="0"/>
        <v>56</v>
      </c>
      <c r="M34" s="12">
        <f t="shared" si="1"/>
        <v>224</v>
      </c>
    </row>
    <row r="35" spans="1:13" ht="15.75">
      <c r="A35" s="6">
        <v>25</v>
      </c>
      <c r="B35" s="19" t="s">
        <v>208</v>
      </c>
      <c r="C35" s="7" t="s">
        <v>209</v>
      </c>
      <c r="D35" s="12">
        <v>14</v>
      </c>
      <c r="E35" s="16">
        <v>54</v>
      </c>
      <c r="F35" s="12"/>
      <c r="G35" s="16"/>
      <c r="H35" s="12"/>
      <c r="I35" s="12"/>
      <c r="J35" s="12"/>
      <c r="K35" s="12"/>
      <c r="L35" s="13">
        <f t="shared" si="0"/>
        <v>54</v>
      </c>
      <c r="M35" s="12">
        <f t="shared" si="1"/>
        <v>226</v>
      </c>
    </row>
    <row r="36" spans="1:13" ht="15.75">
      <c r="A36" s="6">
        <v>26</v>
      </c>
      <c r="B36" s="19" t="s">
        <v>277</v>
      </c>
      <c r="C36" s="7"/>
      <c r="D36" s="12"/>
      <c r="E36" s="16"/>
      <c r="F36" s="12"/>
      <c r="G36" s="16"/>
      <c r="H36" s="12">
        <v>15</v>
      </c>
      <c r="I36" s="12">
        <v>52</v>
      </c>
      <c r="J36" s="12"/>
      <c r="K36" s="12"/>
      <c r="L36" s="13">
        <f t="shared" si="0"/>
        <v>52</v>
      </c>
      <c r="M36" s="12">
        <f t="shared" si="1"/>
        <v>228</v>
      </c>
    </row>
    <row r="37" spans="1:13" ht="15.75">
      <c r="A37" s="6">
        <v>27</v>
      </c>
      <c r="B37" s="19" t="s">
        <v>238</v>
      </c>
      <c r="C37" s="7"/>
      <c r="D37" s="12">
        <v>16</v>
      </c>
      <c r="E37" s="16">
        <v>50</v>
      </c>
      <c r="F37" s="12"/>
      <c r="G37" s="16"/>
      <c r="H37" s="12"/>
      <c r="I37" s="12"/>
      <c r="J37" s="12"/>
      <c r="K37" s="12"/>
      <c r="L37" s="13">
        <f t="shared" si="0"/>
        <v>50</v>
      </c>
      <c r="M37" s="12">
        <f t="shared" si="1"/>
        <v>230</v>
      </c>
    </row>
    <row r="38" spans="1:13" ht="15.75">
      <c r="A38" s="6">
        <v>27</v>
      </c>
      <c r="B38" s="19" t="s">
        <v>84</v>
      </c>
      <c r="C38" s="7" t="s">
        <v>278</v>
      </c>
      <c r="D38" s="12"/>
      <c r="E38" s="16"/>
      <c r="F38" s="12"/>
      <c r="G38" s="16"/>
      <c r="H38" s="12">
        <v>16</v>
      </c>
      <c r="I38" s="12">
        <v>50</v>
      </c>
      <c r="J38" s="12"/>
      <c r="K38" s="12"/>
      <c r="L38" s="13">
        <f t="shared" si="0"/>
        <v>50</v>
      </c>
      <c r="M38" s="12">
        <f t="shared" si="1"/>
        <v>230</v>
      </c>
    </row>
    <row r="39" spans="1:13" ht="15.75">
      <c r="A39" s="6">
        <v>28</v>
      </c>
      <c r="B39" s="19" t="s">
        <v>239</v>
      </c>
      <c r="C39" s="7"/>
      <c r="D39" s="12">
        <v>17</v>
      </c>
      <c r="E39" s="16">
        <v>48</v>
      </c>
      <c r="F39" s="12"/>
      <c r="G39" s="16"/>
      <c r="H39" s="12"/>
      <c r="I39" s="12"/>
      <c r="J39" s="12"/>
      <c r="K39" s="12"/>
      <c r="L39" s="13">
        <f t="shared" si="0"/>
        <v>48</v>
      </c>
      <c r="M39" s="12">
        <f t="shared" si="1"/>
        <v>232</v>
      </c>
    </row>
    <row r="40" spans="1:13" ht="15.75">
      <c r="A40" s="6">
        <v>29</v>
      </c>
      <c r="B40" s="19" t="s">
        <v>240</v>
      </c>
      <c r="C40" s="7"/>
      <c r="D40" s="12">
        <v>18</v>
      </c>
      <c r="E40" s="16">
        <v>46</v>
      </c>
      <c r="F40" s="12"/>
      <c r="G40" s="16"/>
      <c r="H40" s="12"/>
      <c r="I40" s="12"/>
      <c r="J40" s="12"/>
      <c r="K40" s="12"/>
      <c r="L40" s="13">
        <f t="shared" si="0"/>
        <v>46</v>
      </c>
      <c r="M40" s="12">
        <f t="shared" si="1"/>
        <v>234</v>
      </c>
    </row>
    <row r="41" spans="1:13" ht="15.75">
      <c r="A41" s="6">
        <v>30</v>
      </c>
      <c r="B41" s="19" t="s">
        <v>214</v>
      </c>
      <c r="C41" s="7" t="s">
        <v>212</v>
      </c>
      <c r="D41" s="12"/>
      <c r="E41" s="16"/>
      <c r="F41" s="12"/>
      <c r="G41" s="16"/>
      <c r="H41" s="12">
        <v>20</v>
      </c>
      <c r="I41" s="12">
        <v>42</v>
      </c>
      <c r="J41" s="12"/>
      <c r="K41" s="12"/>
      <c r="L41" s="13">
        <f t="shared" si="0"/>
        <v>42</v>
      </c>
      <c r="M41" s="12">
        <f t="shared" si="1"/>
        <v>238</v>
      </c>
    </row>
    <row r="42" spans="1:13" ht="15.75">
      <c r="A42" s="6">
        <v>31</v>
      </c>
      <c r="B42" s="19" t="s">
        <v>280</v>
      </c>
      <c r="C42" s="7"/>
      <c r="D42" s="12"/>
      <c r="E42" s="16"/>
      <c r="F42" s="12"/>
      <c r="G42" s="16"/>
      <c r="H42" s="12">
        <v>21</v>
      </c>
      <c r="I42" s="12">
        <v>40</v>
      </c>
      <c r="J42" s="12"/>
      <c r="K42" s="12"/>
      <c r="L42" s="13">
        <f>SUM(E42,G42,I42,K42)</f>
        <v>40</v>
      </c>
      <c r="M42" s="12">
        <f>$L$4-L42</f>
        <v>240</v>
      </c>
    </row>
    <row r="43" spans="1:13" ht="15.75">
      <c r="A43" s="6">
        <v>32</v>
      </c>
      <c r="B43" s="19" t="s">
        <v>92</v>
      </c>
      <c r="C43" s="7" t="s">
        <v>75</v>
      </c>
      <c r="D43" s="12"/>
      <c r="E43" s="16"/>
      <c r="F43" s="12"/>
      <c r="G43" s="16"/>
      <c r="H43" s="12">
        <v>22</v>
      </c>
      <c r="I43" s="12">
        <v>38</v>
      </c>
      <c r="J43" s="12"/>
      <c r="K43" s="12"/>
      <c r="L43" s="13">
        <f t="shared" si="0"/>
        <v>38</v>
      </c>
      <c r="M43" s="12">
        <f t="shared" si="1"/>
        <v>242</v>
      </c>
    </row>
    <row r="44" spans="1:13" ht="15.75" hidden="1">
      <c r="A44" s="6">
        <v>41</v>
      </c>
      <c r="B44" s="19" t="s">
        <v>129</v>
      </c>
      <c r="C44" s="7" t="s">
        <v>130</v>
      </c>
      <c r="D44" s="12"/>
      <c r="E44" s="16"/>
      <c r="F44" s="12"/>
      <c r="G44" s="16"/>
      <c r="H44" s="12"/>
      <c r="I44" s="12"/>
      <c r="J44" s="12"/>
      <c r="K44" s="12"/>
      <c r="L44" s="13">
        <f t="shared" si="0"/>
        <v>0</v>
      </c>
      <c r="M44" s="12">
        <f t="shared" si="1"/>
        <v>280</v>
      </c>
    </row>
    <row r="45" spans="1:13" ht="15.75" hidden="1">
      <c r="A45" s="6">
        <v>42</v>
      </c>
      <c r="B45" s="19" t="s">
        <v>65</v>
      </c>
      <c r="C45" s="7" t="s">
        <v>66</v>
      </c>
      <c r="D45" s="12"/>
      <c r="E45" s="16"/>
      <c r="F45" s="12"/>
      <c r="G45" s="16"/>
      <c r="H45" s="12"/>
      <c r="I45" s="12"/>
      <c r="J45" s="12"/>
      <c r="K45" s="12"/>
      <c r="L45" s="13">
        <f t="shared" si="0"/>
        <v>0</v>
      </c>
      <c r="M45" s="12">
        <f t="shared" si="1"/>
        <v>280</v>
      </c>
    </row>
    <row r="46" spans="1:13" ht="15.75" hidden="1">
      <c r="A46" s="6">
        <v>43</v>
      </c>
      <c r="B46" s="19" t="s">
        <v>132</v>
      </c>
      <c r="C46" s="7" t="s">
        <v>68</v>
      </c>
      <c r="D46" s="12"/>
      <c r="E46" s="16"/>
      <c r="F46" s="12"/>
      <c r="G46" s="16"/>
      <c r="H46" s="12"/>
      <c r="I46" s="12"/>
      <c r="J46" s="12"/>
      <c r="K46" s="12"/>
      <c r="L46" s="13">
        <f t="shared" si="0"/>
        <v>0</v>
      </c>
      <c r="M46" s="12">
        <f t="shared" si="1"/>
        <v>280</v>
      </c>
    </row>
    <row r="47" spans="1:13" ht="15.75" hidden="1">
      <c r="A47" s="6">
        <v>44</v>
      </c>
      <c r="B47" s="19" t="s">
        <v>178</v>
      </c>
      <c r="C47" s="7" t="s">
        <v>130</v>
      </c>
      <c r="D47" s="12"/>
      <c r="E47" s="16"/>
      <c r="F47" s="12"/>
      <c r="G47" s="16"/>
      <c r="H47" s="12"/>
      <c r="I47" s="12"/>
      <c r="J47" s="12"/>
      <c r="K47" s="12"/>
      <c r="L47" s="13">
        <f t="shared" si="0"/>
        <v>0</v>
      </c>
      <c r="M47" s="12">
        <f t="shared" si="1"/>
        <v>280</v>
      </c>
    </row>
    <row r="48" spans="1:13" ht="15.75" hidden="1">
      <c r="A48" s="6">
        <v>45</v>
      </c>
      <c r="B48" s="19" t="s">
        <v>70</v>
      </c>
      <c r="C48" s="7" t="s">
        <v>71</v>
      </c>
      <c r="D48" s="12"/>
      <c r="E48" s="16"/>
      <c r="F48" s="12"/>
      <c r="G48" s="16"/>
      <c r="H48" s="12"/>
      <c r="I48" s="12"/>
      <c r="J48" s="12"/>
      <c r="K48" s="12"/>
      <c r="L48" s="13">
        <f t="shared" si="0"/>
        <v>0</v>
      </c>
      <c r="M48" s="12">
        <f t="shared" si="1"/>
        <v>280</v>
      </c>
    </row>
    <row r="49" spans="1:13" ht="15.75" hidden="1">
      <c r="A49" s="6">
        <v>46</v>
      </c>
      <c r="B49" s="19" t="s">
        <v>115</v>
      </c>
      <c r="C49" s="7" t="s">
        <v>114</v>
      </c>
      <c r="D49" s="12"/>
      <c r="E49" s="16"/>
      <c r="F49" s="12"/>
      <c r="G49" s="16"/>
      <c r="H49" s="12"/>
      <c r="I49" s="12"/>
      <c r="J49" s="12"/>
      <c r="K49" s="12"/>
      <c r="L49" s="13">
        <f t="shared" si="0"/>
        <v>0</v>
      </c>
      <c r="M49" s="12">
        <f t="shared" si="1"/>
        <v>280</v>
      </c>
    </row>
    <row r="50" spans="1:13" ht="15.75" hidden="1">
      <c r="A50" s="6">
        <v>47</v>
      </c>
      <c r="B50" s="19" t="s">
        <v>60</v>
      </c>
      <c r="C50" s="7" t="s">
        <v>61</v>
      </c>
      <c r="D50" s="12"/>
      <c r="E50" s="16"/>
      <c r="F50" s="12"/>
      <c r="G50" s="16"/>
      <c r="H50" s="12"/>
      <c r="I50" s="12"/>
      <c r="J50" s="12"/>
      <c r="K50" s="12"/>
      <c r="L50" s="13">
        <f t="shared" si="0"/>
        <v>0</v>
      </c>
      <c r="M50" s="12">
        <f t="shared" si="1"/>
        <v>280</v>
      </c>
    </row>
    <row r="51" spans="1:13" ht="15.75" hidden="1">
      <c r="A51" s="6">
        <v>48</v>
      </c>
      <c r="B51" s="19" t="s">
        <v>179</v>
      </c>
      <c r="C51" s="7" t="s">
        <v>75</v>
      </c>
      <c r="D51" s="12"/>
      <c r="E51" s="16"/>
      <c r="F51" s="12"/>
      <c r="G51" s="16"/>
      <c r="H51" s="12"/>
      <c r="I51" s="12"/>
      <c r="J51" s="12"/>
      <c r="K51" s="12"/>
      <c r="L51" s="13">
        <f t="shared" si="0"/>
        <v>0</v>
      </c>
      <c r="M51" s="12">
        <f t="shared" si="1"/>
        <v>280</v>
      </c>
    </row>
    <row r="52" spans="1:13" ht="15.75" hidden="1">
      <c r="A52" s="6">
        <v>49</v>
      </c>
      <c r="B52" s="19" t="s">
        <v>78</v>
      </c>
      <c r="C52" s="7" t="s">
        <v>79</v>
      </c>
      <c r="D52" s="12"/>
      <c r="E52" s="16"/>
      <c r="F52" s="12"/>
      <c r="G52" s="16"/>
      <c r="H52" s="12"/>
      <c r="I52" s="12"/>
      <c r="J52" s="12"/>
      <c r="K52" s="12"/>
      <c r="L52" s="13">
        <f t="shared" si="0"/>
        <v>0</v>
      </c>
      <c r="M52" s="12">
        <f t="shared" si="1"/>
        <v>280</v>
      </c>
    </row>
    <row r="53" spans="1:13" ht="15.75" hidden="1">
      <c r="A53" s="6">
        <v>50</v>
      </c>
      <c r="B53" s="19" t="s">
        <v>117</v>
      </c>
      <c r="C53" s="7" t="s">
        <v>39</v>
      </c>
      <c r="D53" s="12"/>
      <c r="E53" s="16"/>
      <c r="F53" s="12"/>
      <c r="G53" s="16"/>
      <c r="H53" s="12"/>
      <c r="I53" s="12"/>
      <c r="J53" s="12"/>
      <c r="K53" s="12"/>
      <c r="L53" s="13">
        <f t="shared" si="0"/>
        <v>0</v>
      </c>
      <c r="M53" s="12">
        <f t="shared" si="1"/>
        <v>280</v>
      </c>
    </row>
    <row r="54" spans="1:13" ht="15.75" hidden="1">
      <c r="A54" s="6">
        <v>51</v>
      </c>
      <c r="B54" s="19" t="s">
        <v>165</v>
      </c>
      <c r="C54" s="7" t="s">
        <v>166</v>
      </c>
      <c r="D54" s="12"/>
      <c r="E54" s="16"/>
      <c r="F54" s="12"/>
      <c r="G54" s="16"/>
      <c r="H54" s="12"/>
      <c r="I54" s="12"/>
      <c r="J54" s="12"/>
      <c r="K54" s="12"/>
      <c r="L54" s="13">
        <f t="shared" si="0"/>
        <v>0</v>
      </c>
      <c r="M54" s="12">
        <f t="shared" si="1"/>
        <v>280</v>
      </c>
    </row>
    <row r="55" spans="1:13" ht="15.75" hidden="1">
      <c r="A55" s="6">
        <v>52</v>
      </c>
      <c r="B55" s="19" t="s">
        <v>206</v>
      </c>
      <c r="C55" s="7" t="s">
        <v>207</v>
      </c>
      <c r="D55" s="12"/>
      <c r="E55" s="16"/>
      <c r="F55" s="12"/>
      <c r="G55" s="16"/>
      <c r="H55" s="12"/>
      <c r="I55" s="12"/>
      <c r="J55" s="12"/>
      <c r="K55" s="12"/>
      <c r="L55" s="13">
        <f t="shared" si="0"/>
        <v>0</v>
      </c>
      <c r="M55" s="12">
        <f t="shared" si="1"/>
        <v>280</v>
      </c>
    </row>
    <row r="56" spans="1:13" ht="15.75" hidden="1">
      <c r="A56" s="6">
        <v>53</v>
      </c>
      <c r="B56" s="19" t="s">
        <v>86</v>
      </c>
      <c r="C56" s="7" t="s">
        <v>87</v>
      </c>
      <c r="D56" s="12"/>
      <c r="E56" s="16"/>
      <c r="F56" s="12"/>
      <c r="G56" s="16"/>
      <c r="H56" s="12"/>
      <c r="I56" s="12"/>
      <c r="J56" s="12"/>
      <c r="K56" s="53"/>
      <c r="L56" s="13">
        <f t="shared" si="0"/>
        <v>0</v>
      </c>
      <c r="M56" s="12">
        <f t="shared" si="1"/>
        <v>280</v>
      </c>
    </row>
    <row r="57" spans="1:13" ht="15.75" hidden="1">
      <c r="A57" s="6">
        <v>54</v>
      </c>
      <c r="B57" s="56" t="s">
        <v>118</v>
      </c>
      <c r="C57" s="58" t="s">
        <v>119</v>
      </c>
      <c r="D57" s="54"/>
      <c r="E57" s="59"/>
      <c r="F57" s="54"/>
      <c r="G57" s="59"/>
      <c r="H57" s="54"/>
      <c r="I57" s="54"/>
      <c r="J57" s="54"/>
      <c r="K57" s="14"/>
      <c r="L57" s="13">
        <f t="shared" si="0"/>
        <v>0</v>
      </c>
      <c r="M57" s="12">
        <f t="shared" si="1"/>
        <v>280</v>
      </c>
    </row>
    <row r="58" spans="1:13" ht="15.75" hidden="1">
      <c r="A58" s="6">
        <v>55</v>
      </c>
      <c r="B58" s="19" t="s">
        <v>133</v>
      </c>
      <c r="C58" s="7" t="s">
        <v>134</v>
      </c>
      <c r="D58" s="12"/>
      <c r="E58" s="16"/>
      <c r="F58" s="12"/>
      <c r="G58" s="16"/>
      <c r="H58" s="12"/>
      <c r="I58" s="12"/>
      <c r="J58" s="12"/>
      <c r="K58" s="53"/>
      <c r="L58" s="13">
        <f t="shared" si="0"/>
        <v>0</v>
      </c>
      <c r="M58" s="12">
        <f t="shared" si="1"/>
        <v>280</v>
      </c>
    </row>
    <row r="59" spans="1:13" ht="15.75" hidden="1">
      <c r="A59" s="6">
        <v>56</v>
      </c>
      <c r="B59" s="56" t="s">
        <v>161</v>
      </c>
      <c r="C59" s="58" t="s">
        <v>162</v>
      </c>
      <c r="D59" s="54"/>
      <c r="E59" s="59"/>
      <c r="F59" s="54"/>
      <c r="G59" s="59"/>
      <c r="H59" s="54"/>
      <c r="I59" s="54"/>
      <c r="J59" s="54"/>
      <c r="K59" s="14"/>
      <c r="L59" s="13">
        <f t="shared" si="0"/>
        <v>0</v>
      </c>
      <c r="M59" s="12">
        <f t="shared" si="1"/>
        <v>280</v>
      </c>
    </row>
    <row r="60" spans="1:13" ht="15.75" hidden="1">
      <c r="A60" s="6">
        <v>57</v>
      </c>
      <c r="B60" s="19" t="s">
        <v>76</v>
      </c>
      <c r="C60" s="7" t="s">
        <v>210</v>
      </c>
      <c r="D60" s="12"/>
      <c r="E60" s="16"/>
      <c r="F60" s="12"/>
      <c r="G60" s="16"/>
      <c r="H60" s="12"/>
      <c r="I60" s="12"/>
      <c r="J60" s="12"/>
      <c r="K60" s="53"/>
      <c r="L60" s="13">
        <f t="shared" si="0"/>
        <v>0</v>
      </c>
      <c r="M60" s="12">
        <f t="shared" si="1"/>
        <v>280</v>
      </c>
    </row>
    <row r="61" spans="1:13" ht="15.75" hidden="1">
      <c r="A61" s="6">
        <v>58</v>
      </c>
      <c r="B61" s="56" t="s">
        <v>135</v>
      </c>
      <c r="C61" s="58" t="s">
        <v>144</v>
      </c>
      <c r="D61" s="54"/>
      <c r="E61" s="59"/>
      <c r="F61" s="54"/>
      <c r="G61" s="59"/>
      <c r="H61" s="54"/>
      <c r="I61" s="54"/>
      <c r="J61" s="54"/>
      <c r="K61" s="14"/>
      <c r="L61" s="13">
        <f t="shared" si="0"/>
        <v>0</v>
      </c>
      <c r="M61" s="12">
        <f t="shared" si="1"/>
        <v>280</v>
      </c>
    </row>
    <row r="62" spans="1:13" ht="15.75" hidden="1">
      <c r="A62" s="6">
        <v>59</v>
      </c>
      <c r="B62" s="19" t="s">
        <v>121</v>
      </c>
      <c r="C62" s="7"/>
      <c r="D62" s="12"/>
      <c r="E62" s="16"/>
      <c r="F62" s="12"/>
      <c r="G62" s="16"/>
      <c r="H62" s="12"/>
      <c r="I62" s="12"/>
      <c r="J62" s="12"/>
      <c r="K62" s="53"/>
      <c r="L62" s="13">
        <f t="shared" si="0"/>
        <v>0</v>
      </c>
      <c r="M62" s="12">
        <f t="shared" si="1"/>
        <v>280</v>
      </c>
    </row>
    <row r="63" spans="1:13" ht="15.75" hidden="1">
      <c r="A63" s="6">
        <v>60</v>
      </c>
      <c r="B63" s="56" t="s">
        <v>163</v>
      </c>
      <c r="C63" s="58" t="s">
        <v>164</v>
      </c>
      <c r="D63" s="54"/>
      <c r="E63" s="59"/>
      <c r="F63" s="54"/>
      <c r="G63" s="59"/>
      <c r="H63" s="54"/>
      <c r="I63" s="54"/>
      <c r="J63" s="54"/>
      <c r="K63" s="14"/>
      <c r="L63" s="13">
        <f t="shared" si="0"/>
        <v>0</v>
      </c>
      <c r="M63" s="12">
        <f t="shared" si="1"/>
        <v>280</v>
      </c>
    </row>
    <row r="64" spans="1:13" ht="15.75" hidden="1">
      <c r="A64" s="6">
        <v>61</v>
      </c>
      <c r="B64" s="19" t="s">
        <v>211</v>
      </c>
      <c r="C64" s="7" t="s">
        <v>212</v>
      </c>
      <c r="D64" s="12"/>
      <c r="E64" s="16"/>
      <c r="F64" s="12"/>
      <c r="G64" s="16"/>
      <c r="H64" s="12"/>
      <c r="I64" s="12"/>
      <c r="J64" s="12"/>
      <c r="K64" s="53"/>
      <c r="L64" s="13">
        <f t="shared" si="0"/>
        <v>0</v>
      </c>
      <c r="M64" s="12">
        <f t="shared" si="1"/>
        <v>280</v>
      </c>
    </row>
    <row r="65" spans="1:13" ht="15.75" hidden="1">
      <c r="A65" s="6">
        <v>62</v>
      </c>
      <c r="B65" s="56" t="s">
        <v>44</v>
      </c>
      <c r="C65" s="58" t="s">
        <v>77</v>
      </c>
      <c r="D65" s="54"/>
      <c r="E65" s="59"/>
      <c r="F65" s="54"/>
      <c r="G65" s="59"/>
      <c r="H65" s="54"/>
      <c r="I65" s="54"/>
      <c r="J65" s="54"/>
      <c r="K65" s="14"/>
      <c r="L65" s="13">
        <f t="shared" si="0"/>
        <v>0</v>
      </c>
      <c r="M65" s="12">
        <f t="shared" si="1"/>
        <v>280</v>
      </c>
    </row>
    <row r="66" spans="1:13" ht="15.75" hidden="1">
      <c r="A66" s="6">
        <v>63</v>
      </c>
      <c r="B66" s="19" t="s">
        <v>122</v>
      </c>
      <c r="C66" s="7" t="s">
        <v>119</v>
      </c>
      <c r="D66" s="12"/>
      <c r="E66" s="16"/>
      <c r="F66" s="12"/>
      <c r="G66" s="16"/>
      <c r="H66" s="12"/>
      <c r="I66" s="12"/>
      <c r="J66" s="12"/>
      <c r="K66" s="53"/>
      <c r="L66" s="13">
        <f t="shared" si="0"/>
        <v>0</v>
      </c>
      <c r="M66" s="12">
        <f t="shared" si="1"/>
        <v>280</v>
      </c>
    </row>
    <row r="67" spans="1:13" ht="15.75" hidden="1">
      <c r="A67" s="6">
        <v>64</v>
      </c>
      <c r="B67" s="56" t="s">
        <v>137</v>
      </c>
      <c r="C67" s="58" t="s">
        <v>138</v>
      </c>
      <c r="D67" s="54"/>
      <c r="E67" s="59"/>
      <c r="F67" s="54"/>
      <c r="G67" s="59"/>
      <c r="H67" s="54"/>
      <c r="I67" s="54"/>
      <c r="J67" s="54"/>
      <c r="K67" s="14"/>
      <c r="L67" s="13">
        <f t="shared" si="0"/>
        <v>0</v>
      </c>
      <c r="M67" s="12">
        <f t="shared" si="1"/>
        <v>280</v>
      </c>
    </row>
    <row r="68" spans="1:13" ht="15.75" hidden="1">
      <c r="A68" s="6">
        <v>65</v>
      </c>
      <c r="B68" s="19" t="s">
        <v>180</v>
      </c>
      <c r="C68" s="7" t="s">
        <v>167</v>
      </c>
      <c r="D68" s="12"/>
      <c r="E68" s="16"/>
      <c r="F68" s="12"/>
      <c r="G68" s="16"/>
      <c r="H68" s="12"/>
      <c r="I68" s="12"/>
      <c r="J68" s="12"/>
      <c r="K68" s="53"/>
      <c r="L68" s="13">
        <f t="shared" si="0"/>
        <v>0</v>
      </c>
      <c r="M68" s="12">
        <f t="shared" si="1"/>
        <v>280</v>
      </c>
    </row>
    <row r="69" spans="1:13" ht="15.75" hidden="1">
      <c r="A69" s="6">
        <v>66</v>
      </c>
      <c r="B69" s="56" t="s">
        <v>139</v>
      </c>
      <c r="C69" s="58" t="s">
        <v>140</v>
      </c>
      <c r="D69" s="54"/>
      <c r="E69" s="59"/>
      <c r="F69" s="54"/>
      <c r="G69" s="59"/>
      <c r="H69" s="54"/>
      <c r="I69" s="54"/>
      <c r="J69" s="54"/>
      <c r="K69" s="14"/>
      <c r="L69" s="13">
        <f aca="true" t="shared" si="2" ref="L69:L76">SUM(E69,G69,I69,K69)</f>
        <v>0</v>
      </c>
      <c r="M69" s="12">
        <f aca="true" t="shared" si="3" ref="M69:M76">$L$4-L69</f>
        <v>280</v>
      </c>
    </row>
    <row r="70" spans="1:13" ht="15.75" hidden="1">
      <c r="A70" s="6">
        <v>67</v>
      </c>
      <c r="B70" s="19" t="s">
        <v>181</v>
      </c>
      <c r="C70" s="7" t="s">
        <v>167</v>
      </c>
      <c r="D70" s="12"/>
      <c r="E70" s="16"/>
      <c r="F70" s="12"/>
      <c r="G70" s="16"/>
      <c r="H70" s="12"/>
      <c r="I70" s="12"/>
      <c r="J70" s="12"/>
      <c r="K70" s="53"/>
      <c r="L70" s="13">
        <f t="shared" si="2"/>
        <v>0</v>
      </c>
      <c r="M70" s="12">
        <f t="shared" si="3"/>
        <v>280</v>
      </c>
    </row>
    <row r="71" spans="1:13" ht="15.75" hidden="1">
      <c r="A71" s="6">
        <v>68</v>
      </c>
      <c r="B71" s="56" t="s">
        <v>125</v>
      </c>
      <c r="C71" s="58" t="s">
        <v>114</v>
      </c>
      <c r="D71" s="54"/>
      <c r="E71" s="59"/>
      <c r="F71" s="54"/>
      <c r="G71" s="59"/>
      <c r="H71" s="54"/>
      <c r="I71" s="54"/>
      <c r="J71" s="54"/>
      <c r="K71" s="14"/>
      <c r="L71" s="13">
        <f t="shared" si="2"/>
        <v>0</v>
      </c>
      <c r="M71" s="12">
        <f t="shared" si="3"/>
        <v>280</v>
      </c>
    </row>
    <row r="72" spans="1:13" ht="15.75" hidden="1">
      <c r="A72" s="6">
        <v>69</v>
      </c>
      <c r="B72" s="19" t="s">
        <v>141</v>
      </c>
      <c r="C72" s="7" t="s">
        <v>142</v>
      </c>
      <c r="D72" s="12"/>
      <c r="E72" s="16"/>
      <c r="F72" s="12"/>
      <c r="G72" s="16"/>
      <c r="H72" s="12"/>
      <c r="I72" s="12"/>
      <c r="J72" s="12"/>
      <c r="K72" s="53"/>
      <c r="L72" s="13">
        <f t="shared" si="2"/>
        <v>0</v>
      </c>
      <c r="M72" s="12">
        <f t="shared" si="3"/>
        <v>280</v>
      </c>
    </row>
    <row r="73" spans="1:13" ht="15.75" hidden="1">
      <c r="A73" s="6">
        <v>70</v>
      </c>
      <c r="B73" s="56" t="s">
        <v>182</v>
      </c>
      <c r="C73" s="58" t="s">
        <v>167</v>
      </c>
      <c r="D73" s="54"/>
      <c r="E73" s="59"/>
      <c r="F73" s="54"/>
      <c r="G73" s="59"/>
      <c r="H73" s="54"/>
      <c r="I73" s="54"/>
      <c r="J73" s="54"/>
      <c r="K73" s="14"/>
      <c r="L73" s="13">
        <f t="shared" si="2"/>
        <v>0</v>
      </c>
      <c r="M73" s="12">
        <f t="shared" si="3"/>
        <v>280</v>
      </c>
    </row>
    <row r="74" spans="1:13" ht="15.75" hidden="1">
      <c r="A74" s="6">
        <v>71</v>
      </c>
      <c r="B74" s="19" t="s">
        <v>143</v>
      </c>
      <c r="C74" s="7" t="s">
        <v>142</v>
      </c>
      <c r="D74" s="12"/>
      <c r="E74" s="16"/>
      <c r="F74" s="12"/>
      <c r="G74" s="16"/>
      <c r="H74" s="12"/>
      <c r="I74" s="12"/>
      <c r="J74" s="12"/>
      <c r="K74" s="53"/>
      <c r="L74" s="13">
        <f t="shared" si="2"/>
        <v>0</v>
      </c>
      <c r="M74" s="12">
        <f t="shared" si="3"/>
        <v>280</v>
      </c>
    </row>
    <row r="75" spans="1:13" ht="15.75" hidden="1">
      <c r="A75" s="6">
        <v>72</v>
      </c>
      <c r="B75" s="56" t="s">
        <v>58</v>
      </c>
      <c r="C75" s="58" t="s">
        <v>59</v>
      </c>
      <c r="D75" s="54"/>
      <c r="E75" s="58"/>
      <c r="F75" s="54"/>
      <c r="G75" s="59"/>
      <c r="H75" s="54"/>
      <c r="I75" s="54"/>
      <c r="J75" s="54"/>
      <c r="K75" s="14"/>
      <c r="L75" s="13">
        <f t="shared" si="2"/>
        <v>0</v>
      </c>
      <c r="M75" s="12">
        <f t="shared" si="3"/>
        <v>280</v>
      </c>
    </row>
    <row r="76" spans="1:13" ht="15.75" hidden="1">
      <c r="A76" s="6">
        <v>73</v>
      </c>
      <c r="B76" s="19" t="s">
        <v>145</v>
      </c>
      <c r="C76" s="7" t="s">
        <v>146</v>
      </c>
      <c r="D76" s="12"/>
      <c r="E76" s="16"/>
      <c r="F76" s="12"/>
      <c r="G76" s="16"/>
      <c r="H76" s="12"/>
      <c r="I76" s="12"/>
      <c r="J76" s="12"/>
      <c r="K76" s="53"/>
      <c r="L76" s="13">
        <f t="shared" si="2"/>
        <v>0</v>
      </c>
      <c r="M76" s="12">
        <f t="shared" si="3"/>
        <v>280</v>
      </c>
    </row>
    <row r="77" spans="1:13" ht="15.75" hidden="1">
      <c r="A77" s="6">
        <v>74</v>
      </c>
      <c r="B77" s="57" t="s">
        <v>147</v>
      </c>
      <c r="C77" s="55" t="s">
        <v>148</v>
      </c>
      <c r="D77" s="38"/>
      <c r="E77" s="60"/>
      <c r="F77" s="38"/>
      <c r="G77" s="60"/>
      <c r="H77" s="38"/>
      <c r="I77" s="38"/>
      <c r="J77" s="38"/>
      <c r="K77" s="71"/>
      <c r="L77" s="13">
        <f>SUM(E77,G77,I77,K77)</f>
        <v>0</v>
      </c>
      <c r="M77" s="12">
        <f t="shared" si="1"/>
        <v>280</v>
      </c>
    </row>
    <row r="78" spans="1:13" ht="15.75" hidden="1">
      <c r="A78" s="6">
        <v>75</v>
      </c>
      <c r="B78" s="57" t="s">
        <v>215</v>
      </c>
      <c r="C78" s="55" t="s">
        <v>45</v>
      </c>
      <c r="D78" s="38"/>
      <c r="E78" s="60"/>
      <c r="F78" s="38"/>
      <c r="G78" s="60"/>
      <c r="H78" s="38"/>
      <c r="I78" s="38"/>
      <c r="J78" s="38"/>
      <c r="K78" s="71"/>
      <c r="L78" s="13">
        <f>SUM(E78,G78,I78,K78)</f>
        <v>0</v>
      </c>
      <c r="M78" s="12">
        <f t="shared" si="1"/>
        <v>280</v>
      </c>
    </row>
    <row r="79" spans="1:13" s="73" customFormat="1" ht="15.75">
      <c r="A79" s="32"/>
      <c r="B79" s="42"/>
      <c r="C79" s="32"/>
      <c r="D79" s="33"/>
      <c r="E79" s="32"/>
      <c r="F79" s="33"/>
      <c r="G79" s="32"/>
      <c r="H79" s="33"/>
      <c r="I79" s="33"/>
      <c r="J79" s="33"/>
      <c r="K79" s="33"/>
      <c r="L79" s="33"/>
      <c r="M79" s="33"/>
    </row>
    <row r="80" spans="1:13" s="73" customFormat="1" ht="15.75">
      <c r="A80" s="32"/>
      <c r="B80" s="42"/>
      <c r="C80" s="32"/>
      <c r="D80" s="33"/>
      <c r="E80" s="32"/>
      <c r="F80" s="33"/>
      <c r="G80" s="32"/>
      <c r="H80" s="33"/>
      <c r="I80" s="33"/>
      <c r="J80" s="33"/>
      <c r="K80" s="33"/>
      <c r="L80" s="33"/>
      <c r="M80" s="33"/>
    </row>
    <row r="81" spans="1:13" s="73" customFormat="1" ht="15.75">
      <c r="A81" s="32"/>
      <c r="B81" s="42"/>
      <c r="C81" s="32"/>
      <c r="D81" s="33"/>
      <c r="E81" s="32"/>
      <c r="F81" s="33"/>
      <c r="G81" s="32"/>
      <c r="H81" s="33"/>
      <c r="I81" s="33"/>
      <c r="J81" s="33"/>
      <c r="K81" s="33"/>
      <c r="L81" s="33"/>
      <c r="M81" s="33"/>
    </row>
    <row r="82" spans="1:13" s="73" customFormat="1" ht="15.75">
      <c r="A82" s="32"/>
      <c r="B82" s="42"/>
      <c r="C82" s="32"/>
      <c r="D82" s="33"/>
      <c r="E82" s="32"/>
      <c r="F82" s="33"/>
      <c r="G82" s="32"/>
      <c r="H82" s="33"/>
      <c r="I82" s="33"/>
      <c r="J82" s="33"/>
      <c r="K82" s="33"/>
      <c r="L82" s="33"/>
      <c r="M82" s="33"/>
    </row>
    <row r="83" spans="1:13" s="73" customFormat="1" ht="15.75">
      <c r="A83" s="32"/>
      <c r="B83" s="42"/>
      <c r="C83" s="32"/>
      <c r="D83" s="33"/>
      <c r="E83" s="32"/>
      <c r="F83" s="33"/>
      <c r="G83" s="32"/>
      <c r="H83" s="33"/>
      <c r="I83" s="33"/>
      <c r="J83" s="33"/>
      <c r="K83" s="33"/>
      <c r="L83" s="33"/>
      <c r="M83" s="33"/>
    </row>
    <row r="84" spans="1:13" s="73" customFormat="1" ht="15.75">
      <c r="A84" s="32"/>
      <c r="B84" s="42"/>
      <c r="C84" s="32"/>
      <c r="D84" s="33"/>
      <c r="E84" s="32"/>
      <c r="F84" s="33"/>
      <c r="G84" s="32"/>
      <c r="H84" s="33"/>
      <c r="I84" s="33"/>
      <c r="J84" s="33"/>
      <c r="K84" s="33"/>
      <c r="L84" s="33"/>
      <c r="M84" s="33"/>
    </row>
    <row r="85" spans="1:4" ht="21" thickBot="1">
      <c r="A85"/>
      <c r="B85" s="3" t="s">
        <v>90</v>
      </c>
      <c r="C85" s="2"/>
      <c r="D85" s="9"/>
    </row>
    <row r="86" spans="1:13" ht="16.5" thickBot="1">
      <c r="A86" s="4" t="s">
        <v>0</v>
      </c>
      <c r="B86" s="5" t="s">
        <v>1</v>
      </c>
      <c r="C86" s="5" t="s">
        <v>2</v>
      </c>
      <c r="D86" s="11" t="s">
        <v>3</v>
      </c>
      <c r="E86" s="11" t="s">
        <v>4</v>
      </c>
      <c r="F86" s="11" t="s">
        <v>5</v>
      </c>
      <c r="G86" s="11" t="s">
        <v>6</v>
      </c>
      <c r="H86" s="11" t="s">
        <v>7</v>
      </c>
      <c r="I86" s="11" t="s">
        <v>8</v>
      </c>
      <c r="J86" s="11" t="s">
        <v>55</v>
      </c>
      <c r="K86" s="11" t="s">
        <v>192</v>
      </c>
      <c r="L86" s="11" t="s">
        <v>11</v>
      </c>
      <c r="M86" s="11" t="s">
        <v>12</v>
      </c>
    </row>
    <row r="87" spans="1:13" ht="15.75">
      <c r="A87" s="51">
        <v>1</v>
      </c>
      <c r="B87" s="19" t="s">
        <v>89</v>
      </c>
      <c r="C87" s="7" t="s">
        <v>126</v>
      </c>
      <c r="D87" s="12">
        <v>4</v>
      </c>
      <c r="E87" s="16">
        <v>76</v>
      </c>
      <c r="F87" s="12">
        <v>3</v>
      </c>
      <c r="G87" s="16">
        <v>82</v>
      </c>
      <c r="H87" s="12">
        <v>19</v>
      </c>
      <c r="I87" s="12">
        <v>44</v>
      </c>
      <c r="J87" s="12">
        <v>2</v>
      </c>
      <c r="K87" s="12">
        <v>90</v>
      </c>
      <c r="L87" s="13">
        <f>SUM(E87,G87,I87,K87)</f>
        <v>292</v>
      </c>
      <c r="M87" s="12">
        <f aca="true" t="shared" si="4" ref="M87:M94">$L$87-L87</f>
        <v>0</v>
      </c>
    </row>
    <row r="88" spans="1:13" ht="15.75">
      <c r="A88" s="51">
        <v>2</v>
      </c>
      <c r="B88" s="19" t="s">
        <v>127</v>
      </c>
      <c r="C88" s="7" t="s">
        <v>128</v>
      </c>
      <c r="D88" s="12">
        <v>3</v>
      </c>
      <c r="E88" s="16">
        <v>82</v>
      </c>
      <c r="F88" s="12"/>
      <c r="G88" s="16"/>
      <c r="H88" s="12">
        <v>11</v>
      </c>
      <c r="I88" s="12">
        <v>60</v>
      </c>
      <c r="J88" s="12"/>
      <c r="K88" s="12"/>
      <c r="L88" s="13">
        <f aca="true" t="shared" si="5" ref="L88:L94">SUM(E88,G88,I88,K88)</f>
        <v>142</v>
      </c>
      <c r="M88" s="12">
        <f t="shared" si="4"/>
        <v>150</v>
      </c>
    </row>
    <row r="89" spans="1:13" ht="15.75">
      <c r="A89" s="51">
        <v>3</v>
      </c>
      <c r="B89" s="19" t="s">
        <v>216</v>
      </c>
      <c r="C89" s="7" t="s">
        <v>200</v>
      </c>
      <c r="D89" s="12"/>
      <c r="E89" s="16"/>
      <c r="F89" s="12"/>
      <c r="G89" s="16"/>
      <c r="H89" s="12"/>
      <c r="I89" s="12"/>
      <c r="J89" s="12">
        <v>1</v>
      </c>
      <c r="K89" s="12">
        <v>100</v>
      </c>
      <c r="L89" s="13">
        <f t="shared" si="5"/>
        <v>100</v>
      </c>
      <c r="M89" s="12">
        <f t="shared" si="4"/>
        <v>192</v>
      </c>
    </row>
    <row r="90" spans="1:13" ht="15.75">
      <c r="A90" s="51">
        <v>3</v>
      </c>
      <c r="B90" s="69" t="s">
        <v>241</v>
      </c>
      <c r="C90" s="69"/>
      <c r="D90" s="12">
        <v>1</v>
      </c>
      <c r="E90" s="12">
        <v>100</v>
      </c>
      <c r="F90" s="12"/>
      <c r="G90" s="12"/>
      <c r="H90" s="12"/>
      <c r="I90" s="12"/>
      <c r="J90" s="12"/>
      <c r="K90" s="12"/>
      <c r="L90" s="13">
        <f t="shared" si="5"/>
        <v>100</v>
      </c>
      <c r="M90" s="12">
        <f t="shared" si="4"/>
        <v>192</v>
      </c>
    </row>
    <row r="91" spans="1:13" ht="15.75">
      <c r="A91" s="51">
        <v>3</v>
      </c>
      <c r="B91" s="69" t="s">
        <v>251</v>
      </c>
      <c r="C91" s="69"/>
      <c r="D91" s="12"/>
      <c r="E91" s="12"/>
      <c r="F91" s="12">
        <v>1</v>
      </c>
      <c r="G91" s="12">
        <v>100</v>
      </c>
      <c r="H91" s="12"/>
      <c r="I91" s="12"/>
      <c r="J91" s="12"/>
      <c r="K91" s="12"/>
      <c r="L91" s="13">
        <f t="shared" si="5"/>
        <v>100</v>
      </c>
      <c r="M91" s="12">
        <f t="shared" si="4"/>
        <v>192</v>
      </c>
    </row>
    <row r="92" spans="1:13" ht="15.75">
      <c r="A92" s="51">
        <v>4</v>
      </c>
      <c r="B92" s="74" t="s">
        <v>91</v>
      </c>
      <c r="C92" s="69"/>
      <c r="D92" s="12">
        <v>2</v>
      </c>
      <c r="E92" s="48">
        <v>90</v>
      </c>
      <c r="F92" s="12"/>
      <c r="G92" s="48"/>
      <c r="H92" s="12"/>
      <c r="I92" s="48"/>
      <c r="J92" s="12"/>
      <c r="K92" s="48"/>
      <c r="L92" s="13">
        <f t="shared" si="5"/>
        <v>90</v>
      </c>
      <c r="M92" s="12">
        <f t="shared" si="4"/>
        <v>202</v>
      </c>
    </row>
    <row r="93" spans="1:13" ht="15.75">
      <c r="A93" s="51">
        <v>4</v>
      </c>
      <c r="B93" s="69" t="s">
        <v>72</v>
      </c>
      <c r="C93" s="69"/>
      <c r="D93" s="12"/>
      <c r="E93" s="48"/>
      <c r="F93" s="12">
        <v>2</v>
      </c>
      <c r="G93" s="48">
        <v>90</v>
      </c>
      <c r="H93" s="12"/>
      <c r="I93" s="48"/>
      <c r="J93" s="12"/>
      <c r="K93" s="48"/>
      <c r="L93" s="13">
        <f t="shared" si="5"/>
        <v>90</v>
      </c>
      <c r="M93" s="12">
        <f t="shared" si="4"/>
        <v>202</v>
      </c>
    </row>
    <row r="94" spans="1:13" ht="15.75">
      <c r="A94" s="51">
        <v>5</v>
      </c>
      <c r="B94" s="70" t="s">
        <v>242</v>
      </c>
      <c r="C94" s="69"/>
      <c r="D94" s="12">
        <v>5</v>
      </c>
      <c r="E94" s="48">
        <v>72</v>
      </c>
      <c r="F94" s="12"/>
      <c r="G94" s="48"/>
      <c r="H94" s="12"/>
      <c r="I94" s="48"/>
      <c r="J94" s="12"/>
      <c r="K94" s="48"/>
      <c r="L94" s="13">
        <f t="shared" si="5"/>
        <v>72</v>
      </c>
      <c r="M94" s="12">
        <f t="shared" si="4"/>
        <v>220</v>
      </c>
    </row>
    <row r="95" spans="1:13" ht="15.75">
      <c r="A95" s="20"/>
      <c r="B95" s="42"/>
      <c r="C95" s="20"/>
      <c r="D95" s="14"/>
      <c r="E95" s="21"/>
      <c r="F95" s="33"/>
      <c r="G95" s="33"/>
      <c r="H95" s="14"/>
      <c r="I95" s="14"/>
      <c r="J95" s="14"/>
      <c r="K95" s="14"/>
      <c r="L95" s="22"/>
      <c r="M95" s="14"/>
    </row>
    <row r="96" spans="1:13" ht="15.75">
      <c r="A96" t="s">
        <v>50</v>
      </c>
      <c r="B96" s="24" t="s">
        <v>113</v>
      </c>
      <c r="C96" s="28">
        <v>37647</v>
      </c>
      <c r="H96"/>
      <c r="I96"/>
      <c r="J96"/>
      <c r="K96"/>
      <c r="L96"/>
      <c r="M96"/>
    </row>
    <row r="97" spans="1:13" ht="15.75">
      <c r="A97" t="s">
        <v>51</v>
      </c>
      <c r="B97" s="24" t="s">
        <v>52</v>
      </c>
      <c r="C97" s="28">
        <v>37695</v>
      </c>
      <c r="H97"/>
      <c r="I97"/>
      <c r="J97"/>
      <c r="K97"/>
      <c r="L97"/>
      <c r="M97"/>
    </row>
    <row r="98" spans="1:13" ht="15.75">
      <c r="A98" t="s">
        <v>53</v>
      </c>
      <c r="B98" s="24" t="s">
        <v>56</v>
      </c>
      <c r="C98" s="28">
        <v>37681</v>
      </c>
      <c r="H98"/>
      <c r="I98"/>
      <c r="J98"/>
      <c r="K98"/>
      <c r="L98"/>
      <c r="M98"/>
    </row>
    <row r="99" spans="1:3" ht="15.75">
      <c r="A99" t="s">
        <v>55</v>
      </c>
      <c r="B99" s="24" t="s">
        <v>54</v>
      </c>
      <c r="C99" s="28">
        <v>37724</v>
      </c>
    </row>
    <row r="100" spans="1:3" ht="15.75">
      <c r="A100"/>
      <c r="B100" s="24"/>
      <c r="C100" s="28"/>
    </row>
    <row r="101" spans="1:3" ht="15.75">
      <c r="A101"/>
      <c r="B101" s="24"/>
      <c r="C101" s="28"/>
    </row>
  </sheetData>
  <autoFilter ref="A1:M94"/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E1">
      <selection activeCell="A1" sqref="A1"/>
    </sheetView>
  </sheetViews>
  <sheetFormatPr defaultColWidth="8.796875" defaultRowHeight="1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ZP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Kováč Lubomír Systémový ing. Vt I.</dc:creator>
  <cp:keywords/>
  <dc:description/>
  <cp:lastModifiedBy>Leitner Miroslav Ing.</cp:lastModifiedBy>
  <cp:lastPrinted>2003-04-13T13:41:42Z</cp:lastPrinted>
  <dcterms:created xsi:type="dcterms:W3CDTF">1999-02-17T11:00:53Z</dcterms:created>
  <dcterms:modified xsi:type="dcterms:W3CDTF">2003-04-13T13:42:25Z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